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35" windowWidth="27315" windowHeight="12345"/>
  </bookViews>
  <sheets>
    <sheet name="Avance de POA IP al 4to trim" sheetId="1" r:id="rId1"/>
  </sheets>
  <externalReferences>
    <externalReference r:id="rId2"/>
  </externalReferences>
  <definedNames>
    <definedName name="_xlnm._FilterDatabase" localSheetId="0" hidden="1">'Avance de POA IP al 4to trim'!$A$5:$F$130</definedName>
    <definedName name="_xlnm.Print_Titles" localSheetId="0">'Avance de POA IP al 4to trim'!$1:$5</definedName>
  </definedNames>
  <calcPr calcId="125725"/>
</workbook>
</file>

<file path=xl/calcChain.xml><?xml version="1.0" encoding="utf-8"?>
<calcChain xmlns="http://schemas.openxmlformats.org/spreadsheetml/2006/main">
  <c r="F130" i="1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32" l="1"/>
  <c r="E132" l="1"/>
  <c r="E134" s="1"/>
  <c r="D132" l="1"/>
  <c r="D134" s="1"/>
</calcChain>
</file>

<file path=xl/sharedStrings.xml><?xml version="1.0" encoding="utf-8"?>
<sst xmlns="http://schemas.openxmlformats.org/spreadsheetml/2006/main" count="261" uniqueCount="137">
  <si>
    <r>
      <t xml:space="preserve">PRESUPUESTO DE EGRESOS </t>
    </r>
    <r>
      <rPr>
        <b/>
        <sz val="22"/>
        <color theme="6"/>
        <rFont val="Calibri"/>
        <family val="2"/>
        <scheme val="minor"/>
      </rPr>
      <t>2017</t>
    </r>
  </si>
  <si>
    <t>UP/UR</t>
  </si>
  <si>
    <t>Municipio</t>
  </si>
  <si>
    <t>Ejercido</t>
  </si>
  <si>
    <t>PUERTO VALLARTA</t>
  </si>
  <si>
    <t>TOLIMAN</t>
  </si>
  <si>
    <t>Inversión Pública</t>
  </si>
  <si>
    <t>ATOYAC</t>
  </si>
  <si>
    <t>CUAUTITLAN DE GARCIA BARRAGAN</t>
  </si>
  <si>
    <t>VILLA PURIFICACION</t>
  </si>
  <si>
    <t>HUEJUCAR</t>
  </si>
  <si>
    <t>MAZAMITLA</t>
  </si>
  <si>
    <t>ATOTONILCO EL ALTO</t>
  </si>
  <si>
    <t>TECHALUTA DE MONTENEGRO</t>
  </si>
  <si>
    <t>SAN GABRIEL</t>
  </si>
  <si>
    <t>CUQUIO</t>
  </si>
  <si>
    <t>AYOTLAN</t>
  </si>
  <si>
    <t>VILLA CORONA</t>
  </si>
  <si>
    <t>TOMATLAN</t>
  </si>
  <si>
    <t>SAN PEDRO TLAQUEPAQUE</t>
  </si>
  <si>
    <t>JOCOTEPEC</t>
  </si>
  <si>
    <t>ZAPOTLAN EL GRANDE</t>
  </si>
  <si>
    <t>ETZATLAN</t>
  </si>
  <si>
    <t>CASIMIRO CASTILLO</t>
  </si>
  <si>
    <t>JUCHITLAN</t>
  </si>
  <si>
    <t>ZAPOTLANEJO</t>
  </si>
  <si>
    <t>CHIMALTITAN</t>
  </si>
  <si>
    <t>TUXCACUESCO</t>
  </si>
  <si>
    <t>AHUALULCO DE MERCADO</t>
  </si>
  <si>
    <t>BOLAÑOS</t>
  </si>
  <si>
    <t>IXTLAHUACAN DE LOS MEMBRILLOS</t>
  </si>
  <si>
    <t>VALLE DE GUADALUPE</t>
  </si>
  <si>
    <t>GUACHINANGO</t>
  </si>
  <si>
    <t>COLOTLAN</t>
  </si>
  <si>
    <t>JAMAY</t>
  </si>
  <si>
    <t>GRULLO, EL</t>
  </si>
  <si>
    <t>CONCEPCION DE BUENOS AIRES</t>
  </si>
  <si>
    <t>MEZQUITIC</t>
  </si>
  <si>
    <t>TUXCUECA</t>
  </si>
  <si>
    <t>IXTLAHUACAN DEL RIO</t>
  </si>
  <si>
    <t>SAN IGNACIO CERRO GORDO</t>
  </si>
  <si>
    <t>SAYULA</t>
  </si>
  <si>
    <t>TECALITLAN</t>
  </si>
  <si>
    <t>Asignado</t>
  </si>
  <si>
    <t>Fuente de Financiamiento</t>
  </si>
  <si>
    <t>Fondo para la Infraestructura Social Municipal (FAIS-FISM)</t>
  </si>
  <si>
    <t>HUEJUQUILLA EL ALTO</t>
  </si>
  <si>
    <t>SAN MARTIN DE BOLAÑOS</t>
  </si>
  <si>
    <t>SANTA MARIA DE LOS ANGELES</t>
  </si>
  <si>
    <t>TOTATICHE</t>
  </si>
  <si>
    <t>VILLA GUERRERO</t>
  </si>
  <si>
    <t>ENCARNACION DE DIAZ</t>
  </si>
  <si>
    <t>LAGOS DE MORENO</t>
  </si>
  <si>
    <t>OJUELOS DE JALISCO</t>
  </si>
  <si>
    <t>SAN DIEGO DE ALEJANDRIA</t>
  </si>
  <si>
    <t>SAN JUAN DE LOS LAGOS</t>
  </si>
  <si>
    <t>TEOCALTICHE</t>
  </si>
  <si>
    <t>UNION DE SAN ANTONIO</t>
  </si>
  <si>
    <t>VILLA HIDALGO</t>
  </si>
  <si>
    <t>ACATIC</t>
  </si>
  <si>
    <t>ARANDAS</t>
  </si>
  <si>
    <t>JALOSTOTITLAN</t>
  </si>
  <si>
    <t>JESUS MARIA</t>
  </si>
  <si>
    <t>MEXTICACAN</t>
  </si>
  <si>
    <t>SAN JULIAN</t>
  </si>
  <si>
    <t>SAN MIGUEL EL ALTO</t>
  </si>
  <si>
    <t>TEPATITLAN DE MORELOS</t>
  </si>
  <si>
    <t>CAÑADAS DE OBREGON</t>
  </si>
  <si>
    <t>YAHUALICA DE GONZALEZ GALLO</t>
  </si>
  <si>
    <t>BARCA, LA</t>
  </si>
  <si>
    <t>DEGOLLADO</t>
  </si>
  <si>
    <t>OCOTLAN</t>
  </si>
  <si>
    <t>PONCITLAN</t>
  </si>
  <si>
    <t>TOTOTLAN</t>
  </si>
  <si>
    <t>ZAPOTLAN DEL REY</t>
  </si>
  <si>
    <t>CHAPALA</t>
  </si>
  <si>
    <t>SANTA MARIA DEL ORO</t>
  </si>
  <si>
    <t>MANZANILLA DE LA PAZ, LA</t>
  </si>
  <si>
    <t>QUITUPAN</t>
  </si>
  <si>
    <t>TIZAPAN EL ALTO</t>
  </si>
  <si>
    <t>VALLE DE JUAREZ</t>
  </si>
  <si>
    <t>JILOTLAN DE LOS DOLORES</t>
  </si>
  <si>
    <t>PIHUAMO</t>
  </si>
  <si>
    <t>GOMEZ FARIAS</t>
  </si>
  <si>
    <t>TAMAZULA DE GORDIANO</t>
  </si>
  <si>
    <t>TONILA</t>
  </si>
  <si>
    <t>TUXPAN</t>
  </si>
  <si>
    <t>ZAPOTILTIC</t>
  </si>
  <si>
    <t>ZAPOTITLAN DE VADILLO</t>
  </si>
  <si>
    <t>ATENGO</t>
  </si>
  <si>
    <t>AUTLAN DE NAVARRO</t>
  </si>
  <si>
    <t>AYUTLA</t>
  </si>
  <si>
    <t>CUAUTLA</t>
  </si>
  <si>
    <t>CHIQUILISTLAN</t>
  </si>
  <si>
    <t>EJUTLA</t>
  </si>
  <si>
    <t>LIMON, EL</t>
  </si>
  <si>
    <t>TECOLOTLAN</t>
  </si>
  <si>
    <t>TENAMAXTLAN</t>
  </si>
  <si>
    <t>TONAYA</t>
  </si>
  <si>
    <t>UNION DE TULA</t>
  </si>
  <si>
    <t>CIHUATLAN</t>
  </si>
  <si>
    <t>HUERTA, LA</t>
  </si>
  <si>
    <t>ATENGUILLO</t>
  </si>
  <si>
    <t>CABO CORRIENTES</t>
  </si>
  <si>
    <t>MASCOTA</t>
  </si>
  <si>
    <t>MIXTLAN</t>
  </si>
  <si>
    <t>SAN SEBASTIAN DEL OESTE</t>
  </si>
  <si>
    <t>TALPA DE ALLENDE</t>
  </si>
  <si>
    <t>AMATITAN</t>
  </si>
  <si>
    <t>AMECA</t>
  </si>
  <si>
    <t>SAN JUANITO DE ESCOBEDO</t>
  </si>
  <si>
    <t>ARENAL, EL</t>
  </si>
  <si>
    <t>HOSTOTIPAQUILLO</t>
  </si>
  <si>
    <t>MAGDALENA</t>
  </si>
  <si>
    <t>SAN MARCOS</t>
  </si>
  <si>
    <t>TALA</t>
  </si>
  <si>
    <t>TEQUILA</t>
  </si>
  <si>
    <t>TEUCHITLAN</t>
  </si>
  <si>
    <t>ACATLAN DE JUAREZ</t>
  </si>
  <si>
    <t>AMACUECA</t>
  </si>
  <si>
    <t>ATEMAJAC DE BRIZUELA</t>
  </si>
  <si>
    <t>COCULA</t>
  </si>
  <si>
    <t>SAN MARTIN HIDALGO</t>
  </si>
  <si>
    <t>TAPALPA</t>
  </si>
  <si>
    <t>TEOCUITATLAN DE CORONA</t>
  </si>
  <si>
    <t>ZACOALCO DE TORRES</t>
  </si>
  <si>
    <t>GUADALAJARA</t>
  </si>
  <si>
    <t>JUANACATLAN</t>
  </si>
  <si>
    <t>SALTO, EL</t>
  </si>
  <si>
    <t>SAN CRISTOBAL DE LA BARRANCA</t>
  </si>
  <si>
    <t>TLAJOMULCO DE ZUÑIGA</t>
  </si>
  <si>
    <t>TONALA</t>
  </si>
  <si>
    <t>ZAPOPAN</t>
  </si>
  <si>
    <t xml:space="preserve">FISM 2017           </t>
  </si>
  <si>
    <t>Cuarto Trimestre</t>
  </si>
  <si>
    <t>Enero y feb</t>
  </si>
  <si>
    <t>SFF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</si>
</sst>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2"/>
      <color theme="1" tint="0.499984740745262"/>
      <name val="Calibri"/>
      <family val="2"/>
      <scheme val="minor"/>
    </font>
    <font>
      <b/>
      <sz val="22"/>
      <color theme="6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b/>
      <sz val="14"/>
      <color theme="6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93009</xdr:colOff>
      <xdr:row>0</xdr:row>
      <xdr:rowOff>41461</xdr:rowOff>
    </xdr:from>
    <xdr:to>
      <xdr:col>2</xdr:col>
      <xdr:colOff>331695</xdr:colOff>
      <xdr:row>2</xdr:row>
      <xdr:rowOff>40901</xdr:rowOff>
    </xdr:to>
    <xdr:pic>
      <xdr:nvPicPr>
        <xdr:cNvPr id="4" name="3 Imagen" descr="Logotip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09" y="41461"/>
          <a:ext cx="2115111" cy="69476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4.3\Programacion%202016\Personal\Cesar\FORTAMUN%20Y%20FISM%20ENE%20Y%20FEB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</sheetNames>
    <sheetDataSet>
      <sheetData sheetId="0">
        <row r="12">
          <cell r="A12" t="str">
            <v>ACATIC</v>
          </cell>
          <cell r="C12">
            <v>1011560.35</v>
          </cell>
          <cell r="D12">
            <v>497453.63</v>
          </cell>
          <cell r="E12">
            <v>1011560.35</v>
          </cell>
          <cell r="F12">
            <v>497453.63</v>
          </cell>
          <cell r="G12">
            <v>2023120.7</v>
          </cell>
          <cell r="H12">
            <v>994907.26</v>
          </cell>
        </row>
        <row r="13">
          <cell r="A13" t="str">
            <v>ACATLAN DE JUAREZ</v>
          </cell>
          <cell r="C13">
            <v>1045908.32</v>
          </cell>
          <cell r="D13">
            <v>317852.89</v>
          </cell>
          <cell r="E13">
            <v>1045908.32</v>
          </cell>
          <cell r="F13">
            <v>317852.89</v>
          </cell>
          <cell r="G13">
            <v>2091816.64</v>
          </cell>
          <cell r="H13">
            <v>635705.78</v>
          </cell>
        </row>
        <row r="14">
          <cell r="A14" t="str">
            <v>AHUALULCO DE MERCADO</v>
          </cell>
          <cell r="C14">
            <v>1097634.83</v>
          </cell>
          <cell r="D14">
            <v>528129.88</v>
          </cell>
          <cell r="E14">
            <v>1097634.83</v>
          </cell>
          <cell r="F14">
            <v>528129.88</v>
          </cell>
          <cell r="G14">
            <v>2195269.66</v>
          </cell>
          <cell r="H14">
            <v>1056259.76</v>
          </cell>
        </row>
        <row r="15">
          <cell r="A15" t="str">
            <v>AMACUECA</v>
          </cell>
          <cell r="C15">
            <v>253008.03</v>
          </cell>
          <cell r="D15">
            <v>185432.66</v>
          </cell>
          <cell r="E15">
            <v>253008.03</v>
          </cell>
          <cell r="F15">
            <v>185432.66</v>
          </cell>
          <cell r="G15">
            <v>506016.06</v>
          </cell>
          <cell r="H15">
            <v>370865.32</v>
          </cell>
        </row>
        <row r="16">
          <cell r="A16" t="str">
            <v>AMATITAN</v>
          </cell>
          <cell r="C16">
            <v>720920.3</v>
          </cell>
          <cell r="D16">
            <v>249966.11</v>
          </cell>
          <cell r="E16">
            <v>720920.3</v>
          </cell>
          <cell r="F16">
            <v>249966.11</v>
          </cell>
          <cell r="G16">
            <v>1441840.6</v>
          </cell>
          <cell r="H16">
            <v>499932.22</v>
          </cell>
        </row>
        <row r="17">
          <cell r="A17" t="str">
            <v>AMECA</v>
          </cell>
          <cell r="C17">
            <v>2863711.57</v>
          </cell>
          <cell r="D17">
            <v>2208597.15</v>
          </cell>
          <cell r="E17">
            <v>2863711.57</v>
          </cell>
          <cell r="F17">
            <v>2208597.15</v>
          </cell>
          <cell r="G17">
            <v>5727423.1399999997</v>
          </cell>
          <cell r="H17">
            <v>4417194.3</v>
          </cell>
        </row>
        <row r="18">
          <cell r="A18" t="str">
            <v>ARANDAS</v>
          </cell>
          <cell r="C18">
            <v>3623203.77</v>
          </cell>
          <cell r="D18">
            <v>2483668.84</v>
          </cell>
          <cell r="E18">
            <v>3623203.77</v>
          </cell>
          <cell r="F18">
            <v>2483668.84</v>
          </cell>
          <cell r="G18">
            <v>7246407.54</v>
          </cell>
          <cell r="H18">
            <v>4967337.68</v>
          </cell>
        </row>
        <row r="19">
          <cell r="A19" t="str">
            <v>ARENAL, EL</v>
          </cell>
          <cell r="C19">
            <v>934976.81</v>
          </cell>
          <cell r="D19">
            <v>222087.5</v>
          </cell>
          <cell r="E19">
            <v>934976.81</v>
          </cell>
          <cell r="F19">
            <v>222087.5</v>
          </cell>
          <cell r="G19">
            <v>1869953.62</v>
          </cell>
          <cell r="H19">
            <v>444175</v>
          </cell>
        </row>
        <row r="20">
          <cell r="A20" t="str">
            <v>ATEMAJAC DE BRIZUELA</v>
          </cell>
          <cell r="C20">
            <v>315589.21999999997</v>
          </cell>
          <cell r="D20">
            <v>495434.3</v>
          </cell>
          <cell r="E20">
            <v>315589.21999999997</v>
          </cell>
          <cell r="F20">
            <v>495434.3</v>
          </cell>
          <cell r="G20">
            <v>631178.43999999994</v>
          </cell>
          <cell r="H20">
            <v>990868.6</v>
          </cell>
        </row>
        <row r="21">
          <cell r="A21" t="str">
            <v>ATENGO</v>
          </cell>
          <cell r="C21">
            <v>257235.64</v>
          </cell>
          <cell r="D21">
            <v>654928.46</v>
          </cell>
          <cell r="E21">
            <v>257235.64</v>
          </cell>
          <cell r="F21">
            <v>654928.46</v>
          </cell>
          <cell r="G21">
            <v>514471.28</v>
          </cell>
          <cell r="H21">
            <v>1309856.92</v>
          </cell>
        </row>
        <row r="22">
          <cell r="A22" t="str">
            <v>ATENGUILLO</v>
          </cell>
          <cell r="C22">
            <v>183191.61</v>
          </cell>
          <cell r="D22">
            <v>262585.62</v>
          </cell>
          <cell r="E22">
            <v>183191.61</v>
          </cell>
          <cell r="F22">
            <v>262585.62</v>
          </cell>
          <cell r="G22">
            <v>366383.22</v>
          </cell>
          <cell r="H22">
            <v>525171.24</v>
          </cell>
        </row>
        <row r="23">
          <cell r="A23" t="str">
            <v>ATOTONILCO EL ALTO</v>
          </cell>
          <cell r="C23">
            <v>2841582.02</v>
          </cell>
          <cell r="D23">
            <v>1482800.07</v>
          </cell>
          <cell r="E23">
            <v>2841582.02</v>
          </cell>
          <cell r="F23">
            <v>1482800.07</v>
          </cell>
          <cell r="G23">
            <v>5683164.04</v>
          </cell>
          <cell r="H23">
            <v>2965600.14</v>
          </cell>
        </row>
        <row r="24">
          <cell r="A24" t="str">
            <v>ATOYAC</v>
          </cell>
          <cell r="C24">
            <v>388273.19</v>
          </cell>
          <cell r="D24">
            <v>625791.11</v>
          </cell>
          <cell r="E24">
            <v>388273.19</v>
          </cell>
          <cell r="F24">
            <v>625791.11</v>
          </cell>
          <cell r="G24">
            <v>776546.38</v>
          </cell>
          <cell r="H24">
            <v>1251582.22</v>
          </cell>
        </row>
        <row r="25">
          <cell r="A25" t="str">
            <v>AUTLAN DE NAVARRO</v>
          </cell>
          <cell r="C25">
            <v>2845901.78</v>
          </cell>
          <cell r="D25">
            <v>1188734.43</v>
          </cell>
          <cell r="E25">
            <v>2845901.78</v>
          </cell>
          <cell r="F25">
            <v>1188734.43</v>
          </cell>
          <cell r="G25">
            <v>5691803.5599999996</v>
          </cell>
          <cell r="H25">
            <v>2377468.86</v>
          </cell>
        </row>
        <row r="26">
          <cell r="A26" t="str">
            <v>AYOTLAN</v>
          </cell>
          <cell r="C26">
            <v>1783646.93</v>
          </cell>
          <cell r="D26">
            <v>2014680.39</v>
          </cell>
          <cell r="E26">
            <v>1783646.93</v>
          </cell>
          <cell r="F26">
            <v>2014680.39</v>
          </cell>
          <cell r="G26">
            <v>3567293.86</v>
          </cell>
          <cell r="H26">
            <v>4029360.78</v>
          </cell>
        </row>
        <row r="27">
          <cell r="A27" t="str">
            <v>AYUTLA</v>
          </cell>
          <cell r="C27">
            <v>585087.53</v>
          </cell>
          <cell r="D27">
            <v>1062363.93</v>
          </cell>
          <cell r="E27">
            <v>585087.53</v>
          </cell>
          <cell r="F27">
            <v>1062363.93</v>
          </cell>
          <cell r="G27">
            <v>1170175.06</v>
          </cell>
          <cell r="H27">
            <v>2124727.86</v>
          </cell>
        </row>
        <row r="28">
          <cell r="A28" t="str">
            <v>BARCA, LA</v>
          </cell>
          <cell r="C28">
            <v>3056530.49</v>
          </cell>
          <cell r="D28">
            <v>1140643.8400000001</v>
          </cell>
          <cell r="E28">
            <v>3056530.49</v>
          </cell>
          <cell r="F28">
            <v>1140643.8400000001</v>
          </cell>
          <cell r="G28">
            <v>6113060.9800000004</v>
          </cell>
          <cell r="H28">
            <v>2281287.6800000002</v>
          </cell>
        </row>
        <row r="29">
          <cell r="A29" t="str">
            <v>BOLAÑOS</v>
          </cell>
          <cell r="C29">
            <v>344909.76</v>
          </cell>
          <cell r="D29">
            <v>1401534.61</v>
          </cell>
          <cell r="E29">
            <v>344909.76</v>
          </cell>
          <cell r="F29">
            <v>1401534.61</v>
          </cell>
          <cell r="G29">
            <v>689819.52</v>
          </cell>
          <cell r="H29">
            <v>2803069.22</v>
          </cell>
        </row>
        <row r="30">
          <cell r="A30" t="str">
            <v>CABO CORRIENTES</v>
          </cell>
          <cell r="C30">
            <v>484074.5</v>
          </cell>
          <cell r="D30">
            <v>864696.19</v>
          </cell>
          <cell r="E30">
            <v>484074.5</v>
          </cell>
          <cell r="F30">
            <v>864696.19</v>
          </cell>
          <cell r="G30">
            <v>968149</v>
          </cell>
          <cell r="H30">
            <v>1729392.38</v>
          </cell>
        </row>
        <row r="31">
          <cell r="A31" t="str">
            <v>CASIMIRO CASTILLO</v>
          </cell>
          <cell r="C31">
            <v>1014099.87</v>
          </cell>
          <cell r="D31">
            <v>753237.68</v>
          </cell>
          <cell r="E31">
            <v>1014099.87</v>
          </cell>
          <cell r="F31">
            <v>753237.68</v>
          </cell>
          <cell r="G31">
            <v>2028199.74</v>
          </cell>
          <cell r="H31">
            <v>1506475.36</v>
          </cell>
        </row>
        <row r="32">
          <cell r="A32" t="str">
            <v>CAÑADAS DE OBREGON</v>
          </cell>
          <cell r="C32">
            <v>193102.73</v>
          </cell>
          <cell r="D32">
            <v>206389.77</v>
          </cell>
          <cell r="E32">
            <v>193102.73</v>
          </cell>
          <cell r="F32">
            <v>206389.77</v>
          </cell>
          <cell r="G32">
            <v>386205.46</v>
          </cell>
          <cell r="H32">
            <v>412779.54</v>
          </cell>
        </row>
        <row r="33">
          <cell r="A33" t="str">
            <v>CHAPALA</v>
          </cell>
          <cell r="C33">
            <v>2383864.67</v>
          </cell>
          <cell r="D33">
            <v>693954.72</v>
          </cell>
          <cell r="E33">
            <v>2383864.67</v>
          </cell>
          <cell r="F33">
            <v>693954.72</v>
          </cell>
          <cell r="G33">
            <v>4767729.34</v>
          </cell>
          <cell r="H33">
            <v>1387909.44</v>
          </cell>
        </row>
        <row r="34">
          <cell r="A34" t="str">
            <v>CHIMALTITAN</v>
          </cell>
          <cell r="C34">
            <v>158946.42000000001</v>
          </cell>
          <cell r="D34">
            <v>644378.56000000006</v>
          </cell>
          <cell r="E34">
            <v>158946.42000000001</v>
          </cell>
          <cell r="F34">
            <v>644378.56000000006</v>
          </cell>
          <cell r="G34">
            <v>317892.84000000003</v>
          </cell>
          <cell r="H34">
            <v>1288757.1200000001</v>
          </cell>
        </row>
        <row r="35">
          <cell r="A35" t="str">
            <v>CHIQUILISTLAN</v>
          </cell>
          <cell r="C35">
            <v>286696.24</v>
          </cell>
          <cell r="D35">
            <v>620422.02</v>
          </cell>
          <cell r="E35">
            <v>286696.24</v>
          </cell>
          <cell r="F35">
            <v>620422.02</v>
          </cell>
          <cell r="G35">
            <v>573392.48</v>
          </cell>
          <cell r="H35">
            <v>1240844.04</v>
          </cell>
        </row>
        <row r="36">
          <cell r="A36" t="str">
            <v>CIHUATLAN</v>
          </cell>
          <cell r="C36">
            <v>1940429.8</v>
          </cell>
          <cell r="D36">
            <v>1005292.07</v>
          </cell>
          <cell r="E36">
            <v>1940429.8</v>
          </cell>
          <cell r="F36">
            <v>1005292.07</v>
          </cell>
          <cell r="G36">
            <v>3880859.6</v>
          </cell>
          <cell r="H36">
            <v>2010584.14</v>
          </cell>
        </row>
        <row r="37">
          <cell r="A37" t="str">
            <v>COCULA</v>
          </cell>
          <cell r="C37">
            <v>1253857.46</v>
          </cell>
          <cell r="D37">
            <v>668026.4</v>
          </cell>
          <cell r="E37">
            <v>1253857.46</v>
          </cell>
          <cell r="F37">
            <v>668026.4</v>
          </cell>
          <cell r="G37">
            <v>2507714.92</v>
          </cell>
          <cell r="H37">
            <v>1336052.8</v>
          </cell>
        </row>
        <row r="38">
          <cell r="A38" t="str">
            <v>COLOTLAN</v>
          </cell>
          <cell r="C38">
            <v>839367.16</v>
          </cell>
          <cell r="D38">
            <v>846150.31</v>
          </cell>
          <cell r="E38">
            <v>839367.16</v>
          </cell>
          <cell r="F38">
            <v>846150.31</v>
          </cell>
          <cell r="G38">
            <v>1678734.32</v>
          </cell>
          <cell r="H38">
            <v>1692300.62</v>
          </cell>
        </row>
        <row r="39">
          <cell r="A39" t="str">
            <v>CONCEPCION DE BUENOS AIRES</v>
          </cell>
          <cell r="C39">
            <v>286036.47999999998</v>
          </cell>
          <cell r="D39">
            <v>236442.68</v>
          </cell>
          <cell r="E39">
            <v>286036.47999999998</v>
          </cell>
          <cell r="F39">
            <v>236442.68</v>
          </cell>
          <cell r="G39">
            <v>572072.95999999996</v>
          </cell>
          <cell r="H39">
            <v>472885.36</v>
          </cell>
        </row>
        <row r="40">
          <cell r="A40" t="str">
            <v>CUAUTITLAN DE GARCIA BARRAGAN</v>
          </cell>
          <cell r="C40">
            <v>852193.75</v>
          </cell>
          <cell r="D40">
            <v>2535598.83</v>
          </cell>
          <cell r="E40">
            <v>852193.75</v>
          </cell>
          <cell r="F40">
            <v>2535598.83</v>
          </cell>
          <cell r="G40">
            <v>1704387.5</v>
          </cell>
          <cell r="H40">
            <v>5071197.66</v>
          </cell>
        </row>
        <row r="41">
          <cell r="A41" t="str">
            <v>CUAUTLA</v>
          </cell>
          <cell r="C41">
            <v>99605.05</v>
          </cell>
          <cell r="D41">
            <v>120747.34</v>
          </cell>
          <cell r="E41">
            <v>99605.05</v>
          </cell>
          <cell r="F41">
            <v>120747.34</v>
          </cell>
          <cell r="G41">
            <v>199210.1</v>
          </cell>
          <cell r="H41">
            <v>241494.68</v>
          </cell>
        </row>
        <row r="42">
          <cell r="A42" t="str">
            <v>CUQUIO</v>
          </cell>
          <cell r="C42">
            <v>844770.55</v>
          </cell>
          <cell r="D42">
            <v>1334774.04</v>
          </cell>
          <cell r="E42">
            <v>844770.55</v>
          </cell>
          <cell r="F42">
            <v>1334774.04</v>
          </cell>
          <cell r="G42">
            <v>1689541.1</v>
          </cell>
          <cell r="H42">
            <v>2669548.08</v>
          </cell>
        </row>
        <row r="43">
          <cell r="A43" t="str">
            <v>DEGOLLADO</v>
          </cell>
          <cell r="C43">
            <v>1009164.58</v>
          </cell>
          <cell r="D43">
            <v>1242037.43</v>
          </cell>
          <cell r="E43">
            <v>1009164.58</v>
          </cell>
          <cell r="F43">
            <v>1242037.43</v>
          </cell>
          <cell r="G43">
            <v>2018329.16</v>
          </cell>
          <cell r="H43">
            <v>2484074.86</v>
          </cell>
        </row>
        <row r="44">
          <cell r="A44" t="str">
            <v>EJUTLA</v>
          </cell>
          <cell r="C44">
            <v>87482.45</v>
          </cell>
          <cell r="D44">
            <v>108530.68</v>
          </cell>
          <cell r="E44">
            <v>87482.45</v>
          </cell>
          <cell r="F44">
            <v>108530.68</v>
          </cell>
          <cell r="G44">
            <v>174964.9</v>
          </cell>
          <cell r="H44">
            <v>217061.36</v>
          </cell>
        </row>
        <row r="45">
          <cell r="A45" t="str">
            <v>ENCARNACION DE DIAZ</v>
          </cell>
          <cell r="C45">
            <v>2516218.06</v>
          </cell>
          <cell r="D45">
            <v>1707255</v>
          </cell>
          <cell r="E45">
            <v>2516218.06</v>
          </cell>
          <cell r="F45">
            <v>1707255</v>
          </cell>
          <cell r="G45">
            <v>5032436.12</v>
          </cell>
          <cell r="H45">
            <v>3414510</v>
          </cell>
        </row>
        <row r="46">
          <cell r="A46" t="str">
            <v>ETZATLAN</v>
          </cell>
          <cell r="C46">
            <v>932488.89</v>
          </cell>
          <cell r="D46">
            <v>637415.79</v>
          </cell>
          <cell r="E46">
            <v>932488.89</v>
          </cell>
          <cell r="F46">
            <v>637415.79</v>
          </cell>
          <cell r="G46">
            <v>1864977.78</v>
          </cell>
          <cell r="H46">
            <v>1274831.58</v>
          </cell>
        </row>
        <row r="47">
          <cell r="A47" t="str">
            <v>GOMEZ FARIAS</v>
          </cell>
          <cell r="C47">
            <v>670833.97</v>
          </cell>
          <cell r="D47">
            <v>442985.59</v>
          </cell>
          <cell r="E47">
            <v>670833.97</v>
          </cell>
          <cell r="F47">
            <v>442985.59</v>
          </cell>
          <cell r="G47">
            <v>1341667.94</v>
          </cell>
          <cell r="H47">
            <v>885971.18</v>
          </cell>
        </row>
        <row r="48">
          <cell r="A48" t="str">
            <v>GRULLO, EL</v>
          </cell>
          <cell r="C48">
            <v>1142269.8700000001</v>
          </cell>
          <cell r="D48">
            <v>311843.88</v>
          </cell>
          <cell r="E48">
            <v>1142269.8700000001</v>
          </cell>
          <cell r="F48">
            <v>311843.88</v>
          </cell>
          <cell r="G48">
            <v>2284539.7400000002</v>
          </cell>
          <cell r="H48">
            <v>623687.76</v>
          </cell>
        </row>
        <row r="49">
          <cell r="A49" t="str">
            <v>GUACHINANGO</v>
          </cell>
          <cell r="C49">
            <v>196578.44</v>
          </cell>
          <cell r="D49">
            <v>351616.17</v>
          </cell>
          <cell r="E49">
            <v>196578.44</v>
          </cell>
          <cell r="F49">
            <v>351616.17</v>
          </cell>
          <cell r="G49">
            <v>393156.88</v>
          </cell>
          <cell r="H49">
            <v>703232.34</v>
          </cell>
        </row>
        <row r="50">
          <cell r="A50" t="str">
            <v>GUADALAJARA</v>
          </cell>
          <cell r="C50">
            <v>68603310.840000004</v>
          </cell>
          <cell r="D50">
            <v>9661411.5299999993</v>
          </cell>
          <cell r="E50">
            <v>68603310.840000004</v>
          </cell>
          <cell r="F50">
            <v>9661411.5299999993</v>
          </cell>
          <cell r="G50">
            <v>137206621.68000001</v>
          </cell>
          <cell r="H50">
            <v>19322823.059999999</v>
          </cell>
        </row>
        <row r="51">
          <cell r="A51" t="str">
            <v>HOSTOTIPAQUILLO</v>
          </cell>
          <cell r="C51">
            <v>458609.31</v>
          </cell>
          <cell r="D51">
            <v>1611016.92</v>
          </cell>
          <cell r="E51">
            <v>458609.31</v>
          </cell>
          <cell r="F51">
            <v>1611016.92</v>
          </cell>
          <cell r="G51">
            <v>917218.62</v>
          </cell>
          <cell r="H51">
            <v>3222033.84</v>
          </cell>
        </row>
        <row r="52">
          <cell r="A52" t="str">
            <v>HUEJUCAR</v>
          </cell>
          <cell r="C52">
            <v>264658.84000000003</v>
          </cell>
          <cell r="D52">
            <v>507627.45</v>
          </cell>
          <cell r="E52">
            <v>264658.84000000003</v>
          </cell>
          <cell r="F52">
            <v>507627.45</v>
          </cell>
          <cell r="G52">
            <v>529317.68000000005</v>
          </cell>
          <cell r="H52">
            <v>1015254.9</v>
          </cell>
        </row>
        <row r="53">
          <cell r="A53" t="str">
            <v>HUEJUQUILLA EL ALTO</v>
          </cell>
          <cell r="C53">
            <v>412846.42</v>
          </cell>
          <cell r="D53">
            <v>678854.54</v>
          </cell>
          <cell r="E53">
            <v>412846.42</v>
          </cell>
          <cell r="F53">
            <v>678854.54</v>
          </cell>
          <cell r="G53">
            <v>825692.84</v>
          </cell>
          <cell r="H53">
            <v>1357709.08</v>
          </cell>
        </row>
        <row r="54">
          <cell r="A54" t="str">
            <v>HUERTA, LA</v>
          </cell>
          <cell r="C54">
            <v>1154064.43</v>
          </cell>
          <cell r="D54">
            <v>1316497.45</v>
          </cell>
          <cell r="E54">
            <v>1154064.43</v>
          </cell>
          <cell r="F54">
            <v>1316497.45</v>
          </cell>
          <cell r="G54">
            <v>2308128.86</v>
          </cell>
          <cell r="H54">
            <v>2632994.9</v>
          </cell>
        </row>
        <row r="55">
          <cell r="A55" t="str">
            <v>IXTLAHUACAN DE LOS MEMBRILLOS</v>
          </cell>
          <cell r="C55">
            <v>2492256.67</v>
          </cell>
          <cell r="D55">
            <v>510201.2</v>
          </cell>
          <cell r="E55">
            <v>2492256.67</v>
          </cell>
          <cell r="F55">
            <v>510201.2</v>
          </cell>
          <cell r="G55">
            <v>4984513.34</v>
          </cell>
          <cell r="H55">
            <v>1020402.4</v>
          </cell>
        </row>
        <row r="56">
          <cell r="A56" t="str">
            <v>IXTLAHUACAN DEL RIO</v>
          </cell>
          <cell r="C56">
            <v>895981.05</v>
          </cell>
          <cell r="D56">
            <v>946263.75</v>
          </cell>
          <cell r="E56">
            <v>895981.05</v>
          </cell>
          <cell r="F56">
            <v>946263.75</v>
          </cell>
          <cell r="G56">
            <v>1791962.1</v>
          </cell>
          <cell r="H56">
            <v>1892527.5</v>
          </cell>
        </row>
        <row r="57">
          <cell r="A57" t="str">
            <v>JALOSTOTITLAN</v>
          </cell>
          <cell r="C57">
            <v>1586972.66</v>
          </cell>
          <cell r="D57">
            <v>991605.66</v>
          </cell>
          <cell r="E57">
            <v>1586972.66</v>
          </cell>
          <cell r="F57">
            <v>991605.66</v>
          </cell>
          <cell r="G57">
            <v>3173945.32</v>
          </cell>
          <cell r="H57">
            <v>1983211.32</v>
          </cell>
        </row>
        <row r="58">
          <cell r="A58" t="str">
            <v>JAMAY</v>
          </cell>
          <cell r="C58">
            <v>1162991.43</v>
          </cell>
          <cell r="D58">
            <v>606841.31000000006</v>
          </cell>
          <cell r="E58">
            <v>1162991.43</v>
          </cell>
          <cell r="F58">
            <v>606841.31000000006</v>
          </cell>
          <cell r="G58">
            <v>2325982.86</v>
          </cell>
          <cell r="H58">
            <v>1213682.6200000001</v>
          </cell>
        </row>
        <row r="59">
          <cell r="A59" t="str">
            <v>JESUS MARIA</v>
          </cell>
          <cell r="C59">
            <v>914727.02</v>
          </cell>
          <cell r="D59">
            <v>957470.98</v>
          </cell>
          <cell r="E59">
            <v>914727.02</v>
          </cell>
          <cell r="F59">
            <v>957470.98</v>
          </cell>
          <cell r="G59">
            <v>1829454.04</v>
          </cell>
          <cell r="H59">
            <v>1914941.96</v>
          </cell>
        </row>
        <row r="60">
          <cell r="A60" t="str">
            <v>JILOTLAN DE LOS DOLORES</v>
          </cell>
          <cell r="C60">
            <v>465936.68</v>
          </cell>
          <cell r="D60">
            <v>626530.89</v>
          </cell>
          <cell r="E60">
            <v>465936.68</v>
          </cell>
          <cell r="F60">
            <v>626530.89</v>
          </cell>
          <cell r="G60">
            <v>931873.36</v>
          </cell>
          <cell r="H60">
            <v>1253061.78</v>
          </cell>
        </row>
        <row r="61">
          <cell r="A61" t="str">
            <v>JOCOTEPEC</v>
          </cell>
          <cell r="C61">
            <v>2185734.5099999998</v>
          </cell>
          <cell r="D61">
            <v>1176204.8700000001</v>
          </cell>
          <cell r="E61">
            <v>2185734.5099999998</v>
          </cell>
          <cell r="F61">
            <v>1176204.8700000001</v>
          </cell>
          <cell r="G61">
            <v>4371469.0199999996</v>
          </cell>
          <cell r="H61">
            <v>2352409.7400000002</v>
          </cell>
        </row>
        <row r="62">
          <cell r="A62" t="str">
            <v>JUANACATLAN</v>
          </cell>
          <cell r="C62">
            <v>843594.78</v>
          </cell>
          <cell r="D62">
            <v>192321.32</v>
          </cell>
          <cell r="E62">
            <v>843594.78</v>
          </cell>
          <cell r="F62">
            <v>192321.32</v>
          </cell>
          <cell r="G62">
            <v>1687189.56</v>
          </cell>
          <cell r="H62">
            <v>384642.64</v>
          </cell>
        </row>
        <row r="63">
          <cell r="A63" t="str">
            <v>JUCHITLAN</v>
          </cell>
          <cell r="C63">
            <v>264894.73</v>
          </cell>
          <cell r="D63">
            <v>282378.37</v>
          </cell>
          <cell r="E63">
            <v>264894.73</v>
          </cell>
          <cell r="F63">
            <v>282378.37</v>
          </cell>
          <cell r="G63">
            <v>529789.46</v>
          </cell>
          <cell r="H63">
            <v>564756.74</v>
          </cell>
        </row>
        <row r="64">
          <cell r="A64" t="str">
            <v>LAGOS DE MORENO</v>
          </cell>
          <cell r="C64">
            <v>7751435.8200000003</v>
          </cell>
          <cell r="D64">
            <v>4432440.57</v>
          </cell>
          <cell r="E64">
            <v>7751435.8200000003</v>
          </cell>
          <cell r="F64">
            <v>4432440.57</v>
          </cell>
          <cell r="G64">
            <v>15502871.640000001</v>
          </cell>
          <cell r="H64">
            <v>8864881.1400000006</v>
          </cell>
        </row>
        <row r="65">
          <cell r="A65" t="str">
            <v>LIMON, EL</v>
          </cell>
          <cell r="C65">
            <v>252724.22</v>
          </cell>
          <cell r="D65">
            <v>182888.17</v>
          </cell>
          <cell r="E65">
            <v>252724.22</v>
          </cell>
          <cell r="F65">
            <v>182888.17</v>
          </cell>
          <cell r="G65">
            <v>505448.44</v>
          </cell>
          <cell r="H65">
            <v>365776.34</v>
          </cell>
        </row>
        <row r="66">
          <cell r="A66" t="str">
            <v>MAGDALENA</v>
          </cell>
          <cell r="C66">
            <v>1063854.48</v>
          </cell>
          <cell r="D66">
            <v>498658.25</v>
          </cell>
          <cell r="E66">
            <v>1063854.48</v>
          </cell>
          <cell r="F66">
            <v>498658.25</v>
          </cell>
          <cell r="G66">
            <v>2127708.96</v>
          </cell>
          <cell r="H66">
            <v>997316.5</v>
          </cell>
        </row>
        <row r="67">
          <cell r="A67" t="str">
            <v>MANZANILLA DE LA PAZ, LA</v>
          </cell>
          <cell r="C67">
            <v>173276.81</v>
          </cell>
          <cell r="D67">
            <v>128203.11</v>
          </cell>
          <cell r="E67">
            <v>173276.81</v>
          </cell>
          <cell r="F67">
            <v>128203.11</v>
          </cell>
          <cell r="G67">
            <v>346553.62</v>
          </cell>
          <cell r="H67">
            <v>256406.22</v>
          </cell>
        </row>
        <row r="68">
          <cell r="A68" t="str">
            <v>MASCOTA</v>
          </cell>
          <cell r="C68">
            <v>680184.85</v>
          </cell>
          <cell r="D68">
            <v>450913.39</v>
          </cell>
          <cell r="E68">
            <v>680184.85</v>
          </cell>
          <cell r="F68">
            <v>450913.39</v>
          </cell>
          <cell r="G68">
            <v>1360369.7</v>
          </cell>
          <cell r="H68">
            <v>901826.78</v>
          </cell>
        </row>
        <row r="69">
          <cell r="A69" t="str">
            <v>MAZAMITLA</v>
          </cell>
          <cell r="C69">
            <v>648328.48</v>
          </cell>
          <cell r="D69">
            <v>425138.33</v>
          </cell>
          <cell r="E69">
            <v>648328.48</v>
          </cell>
          <cell r="F69">
            <v>425138.33</v>
          </cell>
          <cell r="G69">
            <v>1296656.96</v>
          </cell>
          <cell r="H69">
            <v>850276.66</v>
          </cell>
        </row>
        <row r="70">
          <cell r="A70" t="str">
            <v>MEXTICACAN</v>
          </cell>
          <cell r="C70">
            <v>239053.59</v>
          </cell>
          <cell r="D70">
            <v>248111.82</v>
          </cell>
          <cell r="E70">
            <v>239053.59</v>
          </cell>
          <cell r="F70">
            <v>248111.82</v>
          </cell>
          <cell r="G70">
            <v>478107.18</v>
          </cell>
          <cell r="H70">
            <v>496223.64</v>
          </cell>
        </row>
        <row r="71">
          <cell r="A71" t="str">
            <v>MEZQUITIC</v>
          </cell>
          <cell r="C71">
            <v>913927.21</v>
          </cell>
          <cell r="D71">
            <v>4378193.01</v>
          </cell>
          <cell r="E71">
            <v>913927.21</v>
          </cell>
          <cell r="F71">
            <v>4378193.01</v>
          </cell>
          <cell r="G71">
            <v>1827854.42</v>
          </cell>
          <cell r="H71">
            <v>8756386.0199999996</v>
          </cell>
        </row>
        <row r="72">
          <cell r="A72" t="str">
            <v>MIXTLAN</v>
          </cell>
          <cell r="C72">
            <v>165665.63</v>
          </cell>
          <cell r="D72">
            <v>421561.94</v>
          </cell>
          <cell r="E72">
            <v>165665.63</v>
          </cell>
          <cell r="F72">
            <v>421561.94</v>
          </cell>
          <cell r="G72">
            <v>331331.26</v>
          </cell>
          <cell r="H72">
            <v>843123.88</v>
          </cell>
        </row>
        <row r="73">
          <cell r="A73" t="str">
            <v>OCOTLAN</v>
          </cell>
          <cell r="C73">
            <v>4673055.9000000004</v>
          </cell>
          <cell r="D73">
            <v>1448670.44</v>
          </cell>
          <cell r="E73">
            <v>4673055.9000000004</v>
          </cell>
          <cell r="F73">
            <v>1448670.44</v>
          </cell>
          <cell r="G73">
            <v>9346111.8000000007</v>
          </cell>
          <cell r="H73">
            <v>2897340.88</v>
          </cell>
        </row>
        <row r="74">
          <cell r="A74" t="str">
            <v>OJUELOS DE JALISCO</v>
          </cell>
          <cell r="C74">
            <v>1520256</v>
          </cell>
          <cell r="D74">
            <v>2069533.07</v>
          </cell>
          <cell r="E74">
            <v>1520256</v>
          </cell>
          <cell r="F74">
            <v>2069533.07</v>
          </cell>
          <cell r="G74">
            <v>3040512</v>
          </cell>
          <cell r="H74">
            <v>4139066.14</v>
          </cell>
        </row>
        <row r="75">
          <cell r="A75" t="str">
            <v>PIHUAMO</v>
          </cell>
          <cell r="C75">
            <v>525841.98</v>
          </cell>
          <cell r="D75">
            <v>699944.24</v>
          </cell>
          <cell r="E75">
            <v>525841.98</v>
          </cell>
          <cell r="F75">
            <v>699944.24</v>
          </cell>
          <cell r="G75">
            <v>1051683.96</v>
          </cell>
          <cell r="H75">
            <v>1399888.48</v>
          </cell>
        </row>
        <row r="76">
          <cell r="A76" t="str">
            <v>PONCITLAN</v>
          </cell>
          <cell r="C76">
            <v>2440526.4700000002</v>
          </cell>
          <cell r="D76">
            <v>3151013.66</v>
          </cell>
          <cell r="E76">
            <v>2440526.4700000002</v>
          </cell>
          <cell r="F76">
            <v>3151013.66</v>
          </cell>
          <cell r="G76">
            <v>4881052.9400000004</v>
          </cell>
          <cell r="H76">
            <v>6302027.3200000003</v>
          </cell>
        </row>
        <row r="77">
          <cell r="A77" t="str">
            <v>PUERTO VALLARTA</v>
          </cell>
          <cell r="C77">
            <v>12950617.52</v>
          </cell>
          <cell r="D77">
            <v>3243224.96</v>
          </cell>
          <cell r="E77">
            <v>12950617.52</v>
          </cell>
          <cell r="F77">
            <v>3243224.96</v>
          </cell>
          <cell r="G77">
            <v>25901235.039999999</v>
          </cell>
          <cell r="H77">
            <v>6486449.9199999999</v>
          </cell>
        </row>
        <row r="78">
          <cell r="A78" t="str">
            <v>QUITUPAN</v>
          </cell>
          <cell r="C78">
            <v>393676.58</v>
          </cell>
          <cell r="D78">
            <v>1221476.8999999999</v>
          </cell>
          <cell r="E78">
            <v>393676.58</v>
          </cell>
          <cell r="F78">
            <v>1221476.8999999999</v>
          </cell>
          <cell r="G78">
            <v>787353.16</v>
          </cell>
          <cell r="H78">
            <v>2442953.7999999998</v>
          </cell>
        </row>
        <row r="79">
          <cell r="A79" t="str">
            <v>SALTO, EL</v>
          </cell>
          <cell r="C79">
            <v>8618568.1199999992</v>
          </cell>
          <cell r="D79">
            <v>2176206.36</v>
          </cell>
          <cell r="E79">
            <v>8618568.1199999992</v>
          </cell>
          <cell r="F79">
            <v>2176206.36</v>
          </cell>
          <cell r="G79">
            <v>17237136.239999998</v>
          </cell>
          <cell r="H79">
            <v>4352412.72</v>
          </cell>
        </row>
        <row r="80">
          <cell r="A80" t="str">
            <v>SAN CRISTOBAL DE LA BARRANCA</v>
          </cell>
          <cell r="C80">
            <v>146447.87</v>
          </cell>
          <cell r="D80">
            <v>267964.71000000002</v>
          </cell>
          <cell r="E80">
            <v>146447.87</v>
          </cell>
          <cell r="F80">
            <v>267964.71000000002</v>
          </cell>
          <cell r="G80">
            <v>292895.74</v>
          </cell>
          <cell r="H80">
            <v>535929.42000000004</v>
          </cell>
        </row>
        <row r="81">
          <cell r="A81" t="str">
            <v>SAN DIEGO DE ALEJANDRIA</v>
          </cell>
          <cell r="C81">
            <v>345285.71</v>
          </cell>
          <cell r="D81">
            <v>172967.15</v>
          </cell>
          <cell r="E81">
            <v>345285.71</v>
          </cell>
          <cell r="F81">
            <v>172967.15</v>
          </cell>
          <cell r="G81">
            <v>690571.42</v>
          </cell>
          <cell r="H81">
            <v>345934.3</v>
          </cell>
        </row>
        <row r="82">
          <cell r="A82" t="str">
            <v>SAN GABRIEL</v>
          </cell>
          <cell r="C82">
            <v>756672.56</v>
          </cell>
          <cell r="D82">
            <v>726183.79</v>
          </cell>
          <cell r="E82">
            <v>756672.56</v>
          </cell>
          <cell r="F82">
            <v>726183.79</v>
          </cell>
          <cell r="G82">
            <v>1513345.12</v>
          </cell>
          <cell r="H82">
            <v>1452367.58</v>
          </cell>
        </row>
        <row r="83">
          <cell r="A83" t="str">
            <v>SAN IGNACIO CERRO GORDO</v>
          </cell>
          <cell r="C83">
            <v>890437.6</v>
          </cell>
          <cell r="D83">
            <v>635172.79</v>
          </cell>
          <cell r="E83">
            <v>890437.6</v>
          </cell>
          <cell r="F83">
            <v>635172.79</v>
          </cell>
          <cell r="G83">
            <v>1780875.2</v>
          </cell>
          <cell r="H83">
            <v>1270345.58</v>
          </cell>
        </row>
        <row r="84">
          <cell r="A84" t="str">
            <v>SAN JUAN DE LOS LAGOS</v>
          </cell>
          <cell r="C84">
            <v>3275946.15</v>
          </cell>
          <cell r="D84">
            <v>1489745.53</v>
          </cell>
          <cell r="E84">
            <v>3275946.15</v>
          </cell>
          <cell r="F84">
            <v>1489745.53</v>
          </cell>
          <cell r="G84">
            <v>6551892.2999999998</v>
          </cell>
          <cell r="H84">
            <v>2979491.06</v>
          </cell>
        </row>
        <row r="85">
          <cell r="A85" t="str">
            <v>SAN JUANITO DE ESCOBEDO</v>
          </cell>
          <cell r="C85">
            <v>442587.14</v>
          </cell>
          <cell r="D85">
            <v>337975.11</v>
          </cell>
          <cell r="E85">
            <v>442587.14</v>
          </cell>
          <cell r="F85">
            <v>337975.11</v>
          </cell>
          <cell r="G85">
            <v>885174.28</v>
          </cell>
          <cell r="H85">
            <v>675950.22</v>
          </cell>
        </row>
        <row r="86">
          <cell r="A86" t="str">
            <v>SAN JULIAN</v>
          </cell>
          <cell r="C86">
            <v>746573.47</v>
          </cell>
          <cell r="D86">
            <v>279015.13</v>
          </cell>
          <cell r="E86">
            <v>746573.47</v>
          </cell>
          <cell r="F86">
            <v>279015.13</v>
          </cell>
          <cell r="G86">
            <v>1493146.94</v>
          </cell>
          <cell r="H86">
            <v>558030.26</v>
          </cell>
        </row>
        <row r="87">
          <cell r="A87" t="str">
            <v>SAN MARCOS</v>
          </cell>
          <cell r="C87">
            <v>177740.31</v>
          </cell>
          <cell r="D87">
            <v>186281.22</v>
          </cell>
          <cell r="E87">
            <v>177740.31</v>
          </cell>
          <cell r="F87">
            <v>186281.22</v>
          </cell>
          <cell r="G87">
            <v>355480.62</v>
          </cell>
          <cell r="H87">
            <v>372562.44</v>
          </cell>
        </row>
        <row r="88">
          <cell r="A88" t="str">
            <v>SAN MARTIN DE BOLAÑOS</v>
          </cell>
          <cell r="C88">
            <v>146683.76999999999</v>
          </cell>
          <cell r="D88">
            <v>207317.65</v>
          </cell>
          <cell r="E88">
            <v>146683.76999999999</v>
          </cell>
          <cell r="F88">
            <v>207317.65</v>
          </cell>
          <cell r="G88">
            <v>293367.53999999998</v>
          </cell>
          <cell r="H88">
            <v>414635.3</v>
          </cell>
        </row>
        <row r="89">
          <cell r="A89" t="str">
            <v>SAN MARTIN HIDALGO</v>
          </cell>
          <cell r="C89">
            <v>1305067.96</v>
          </cell>
          <cell r="D89">
            <v>638658.97</v>
          </cell>
          <cell r="E89">
            <v>1305067.96</v>
          </cell>
          <cell r="F89">
            <v>638658.97</v>
          </cell>
          <cell r="G89">
            <v>2610135.92</v>
          </cell>
          <cell r="H89">
            <v>1277317.94</v>
          </cell>
        </row>
        <row r="90">
          <cell r="A90" t="str">
            <v>SAN MIGUEL EL ALTO</v>
          </cell>
          <cell r="C90">
            <v>1548585.06</v>
          </cell>
          <cell r="D90">
            <v>1059924.22</v>
          </cell>
          <cell r="E90">
            <v>1548585.06</v>
          </cell>
          <cell r="F90">
            <v>1059924.22</v>
          </cell>
          <cell r="G90">
            <v>3097170.12</v>
          </cell>
          <cell r="H90">
            <v>2119848.44</v>
          </cell>
        </row>
        <row r="91">
          <cell r="A91" t="str">
            <v>SAN PEDRO TLAQUEPAQUE</v>
          </cell>
          <cell r="C91">
            <v>31206313.449999999</v>
          </cell>
          <cell r="D91">
            <v>6891350.4400000004</v>
          </cell>
          <cell r="E91">
            <v>31206313.449999999</v>
          </cell>
          <cell r="F91">
            <v>6891350.4400000004</v>
          </cell>
          <cell r="G91">
            <v>62412626.899999999</v>
          </cell>
          <cell r="H91">
            <v>13782700.880000001</v>
          </cell>
        </row>
        <row r="92">
          <cell r="A92" t="str">
            <v>SAN SEBASTIAN DEL OESTE</v>
          </cell>
          <cell r="C92">
            <v>265130.63</v>
          </cell>
          <cell r="D92">
            <v>700851.97</v>
          </cell>
          <cell r="E92">
            <v>265130.63</v>
          </cell>
          <cell r="F92">
            <v>700851.97</v>
          </cell>
          <cell r="G92">
            <v>530261.26</v>
          </cell>
          <cell r="H92">
            <v>1401703.94</v>
          </cell>
        </row>
        <row r="93">
          <cell r="A93" t="str">
            <v>SANTA MARIA DE LOS ANGELES</v>
          </cell>
          <cell r="C93">
            <v>142500.38</v>
          </cell>
          <cell r="D93">
            <v>276940.79999999999</v>
          </cell>
          <cell r="E93">
            <v>142500.38</v>
          </cell>
          <cell r="F93">
            <v>276940.79999999999</v>
          </cell>
          <cell r="G93">
            <v>285000.76</v>
          </cell>
          <cell r="H93">
            <v>553881.59999999998</v>
          </cell>
        </row>
        <row r="94">
          <cell r="A94" t="str">
            <v>SANTA MARIA DEL ORO</v>
          </cell>
          <cell r="C94">
            <v>95281.600000000006</v>
          </cell>
          <cell r="D94">
            <v>615112.55000000005</v>
          </cell>
          <cell r="E94">
            <v>95281.600000000006</v>
          </cell>
          <cell r="F94">
            <v>615112.55000000005</v>
          </cell>
          <cell r="G94">
            <v>190563.20000000001</v>
          </cell>
          <cell r="H94">
            <v>1230225.1000000001</v>
          </cell>
        </row>
        <row r="95">
          <cell r="A95" t="str">
            <v>SAYULA</v>
          </cell>
          <cell r="C95">
            <v>1727969.24</v>
          </cell>
          <cell r="D95">
            <v>406465.59</v>
          </cell>
          <cell r="E95">
            <v>1727969.24</v>
          </cell>
          <cell r="F95">
            <v>406465.59</v>
          </cell>
          <cell r="G95">
            <v>3455938.48</v>
          </cell>
          <cell r="H95">
            <v>812931.18</v>
          </cell>
        </row>
        <row r="96">
          <cell r="A96" t="str">
            <v>TALA</v>
          </cell>
          <cell r="C96">
            <v>3775854.85</v>
          </cell>
          <cell r="D96">
            <v>866893.62</v>
          </cell>
          <cell r="E96">
            <v>3775854.85</v>
          </cell>
          <cell r="F96">
            <v>866893.62</v>
          </cell>
          <cell r="G96">
            <v>7551709.7000000002</v>
          </cell>
          <cell r="H96">
            <v>1733787.24</v>
          </cell>
        </row>
        <row r="97">
          <cell r="A97" t="str">
            <v>TALPA DE ALLENDE</v>
          </cell>
          <cell r="C97">
            <v>710677.47</v>
          </cell>
          <cell r="D97">
            <v>1732924.47</v>
          </cell>
          <cell r="E97">
            <v>710677.47</v>
          </cell>
          <cell r="F97">
            <v>1732924.47</v>
          </cell>
          <cell r="G97">
            <v>1421354.94</v>
          </cell>
          <cell r="H97">
            <v>3465848.94</v>
          </cell>
        </row>
        <row r="98">
          <cell r="A98" t="str">
            <v>TAMAZULA DE GORDIANO</v>
          </cell>
          <cell r="C98">
            <v>1803988.86</v>
          </cell>
          <cell r="D98">
            <v>964217.5</v>
          </cell>
          <cell r="E98">
            <v>1803988.86</v>
          </cell>
          <cell r="F98">
            <v>964217.5</v>
          </cell>
          <cell r="G98">
            <v>3607977.72</v>
          </cell>
          <cell r="H98">
            <v>1928435</v>
          </cell>
        </row>
        <row r="99">
          <cell r="A99" t="str">
            <v>TAPALPA</v>
          </cell>
          <cell r="C99">
            <v>916466.72</v>
          </cell>
          <cell r="D99">
            <v>625433.17000000004</v>
          </cell>
          <cell r="E99">
            <v>916466.72</v>
          </cell>
          <cell r="F99">
            <v>625433.17000000004</v>
          </cell>
          <cell r="G99">
            <v>1832933.44</v>
          </cell>
          <cell r="H99">
            <v>1250866.3400000001</v>
          </cell>
        </row>
        <row r="100">
          <cell r="A100" t="str">
            <v>TECALITLAN</v>
          </cell>
          <cell r="C100">
            <v>778945.85</v>
          </cell>
          <cell r="D100">
            <v>1514732.04</v>
          </cell>
          <cell r="E100">
            <v>778945.85</v>
          </cell>
          <cell r="F100">
            <v>1514732.04</v>
          </cell>
          <cell r="G100">
            <v>1557891.7</v>
          </cell>
          <cell r="H100">
            <v>3029464.08</v>
          </cell>
        </row>
        <row r="101">
          <cell r="A101" t="str">
            <v>TECHALUTA DE MONTENEGRO</v>
          </cell>
          <cell r="C101">
            <v>173980.79999999999</v>
          </cell>
          <cell r="D101">
            <v>132901.96</v>
          </cell>
          <cell r="E101">
            <v>173980.79999999999</v>
          </cell>
          <cell r="F101">
            <v>132901.96</v>
          </cell>
          <cell r="G101">
            <v>347961.59999999998</v>
          </cell>
          <cell r="H101">
            <v>265803.92</v>
          </cell>
        </row>
        <row r="102">
          <cell r="A102" t="str">
            <v>TECOLOTLAN</v>
          </cell>
          <cell r="C102">
            <v>810798.53</v>
          </cell>
          <cell r="D102">
            <v>922817.08</v>
          </cell>
          <cell r="E102">
            <v>810798.53</v>
          </cell>
          <cell r="F102">
            <v>922817.08</v>
          </cell>
          <cell r="G102">
            <v>1621597.06</v>
          </cell>
          <cell r="H102">
            <v>1845634.16</v>
          </cell>
        </row>
        <row r="103">
          <cell r="A103" t="str">
            <v>TENAMAXTLAN</v>
          </cell>
          <cell r="C103">
            <v>329119.78999999998</v>
          </cell>
          <cell r="D103">
            <v>269417.56</v>
          </cell>
          <cell r="E103">
            <v>329119.78999999998</v>
          </cell>
          <cell r="F103">
            <v>269417.56</v>
          </cell>
          <cell r="G103">
            <v>658239.57999999996</v>
          </cell>
          <cell r="H103">
            <v>538835.12</v>
          </cell>
        </row>
        <row r="104">
          <cell r="A104" t="str">
            <v>TEOCALTICHE</v>
          </cell>
          <cell r="C104">
            <v>1939397.77</v>
          </cell>
          <cell r="D104">
            <v>2497948.89</v>
          </cell>
          <cell r="E104">
            <v>1939397.77</v>
          </cell>
          <cell r="F104">
            <v>2497948.89</v>
          </cell>
          <cell r="G104">
            <v>3878795.54</v>
          </cell>
          <cell r="H104">
            <v>4995897.78</v>
          </cell>
        </row>
        <row r="105">
          <cell r="A105" t="str">
            <v>TEOCUITATLAN DE CORONA</v>
          </cell>
          <cell r="C105">
            <v>484730.57</v>
          </cell>
          <cell r="D105">
            <v>1016573.29</v>
          </cell>
          <cell r="E105">
            <v>484730.57</v>
          </cell>
          <cell r="F105">
            <v>1016573.29</v>
          </cell>
          <cell r="G105">
            <v>969461.14</v>
          </cell>
          <cell r="H105">
            <v>2033146.58</v>
          </cell>
        </row>
        <row r="106">
          <cell r="A106" t="str">
            <v>TEPATITLAN DE MORELOS</v>
          </cell>
          <cell r="C106">
            <v>6639846.54</v>
          </cell>
          <cell r="D106">
            <v>1952389.82</v>
          </cell>
          <cell r="E106">
            <v>6639846.54</v>
          </cell>
          <cell r="F106">
            <v>1952389.82</v>
          </cell>
          <cell r="G106">
            <v>13279693.08</v>
          </cell>
          <cell r="H106">
            <v>3904779.64</v>
          </cell>
        </row>
        <row r="107">
          <cell r="A107" t="str">
            <v>TEQUILA</v>
          </cell>
          <cell r="C107">
            <v>1973742.05</v>
          </cell>
          <cell r="D107">
            <v>1820050.5</v>
          </cell>
          <cell r="E107">
            <v>1973742.05</v>
          </cell>
          <cell r="F107">
            <v>1820050.5</v>
          </cell>
          <cell r="G107">
            <v>3947484.1</v>
          </cell>
          <cell r="H107">
            <v>3640101</v>
          </cell>
        </row>
        <row r="108">
          <cell r="A108" t="str">
            <v>TEUCHITLAN</v>
          </cell>
          <cell r="C108">
            <v>451422</v>
          </cell>
          <cell r="D108">
            <v>199384.06</v>
          </cell>
          <cell r="E108">
            <v>451422</v>
          </cell>
          <cell r="F108">
            <v>199384.06</v>
          </cell>
          <cell r="G108">
            <v>902844</v>
          </cell>
          <cell r="H108">
            <v>398768.12</v>
          </cell>
        </row>
        <row r="109">
          <cell r="A109" t="str">
            <v>TIZAPAN EL ALTO</v>
          </cell>
          <cell r="C109">
            <v>984827.25</v>
          </cell>
          <cell r="D109">
            <v>975947.88</v>
          </cell>
          <cell r="E109">
            <v>984827.25</v>
          </cell>
          <cell r="F109">
            <v>975947.88</v>
          </cell>
          <cell r="G109">
            <v>1969654.5</v>
          </cell>
          <cell r="H109">
            <v>1951895.76</v>
          </cell>
        </row>
        <row r="110">
          <cell r="A110" t="str">
            <v>TLAJOMULCO DE ZUÑIGA</v>
          </cell>
          <cell r="C110">
            <v>25814876.75</v>
          </cell>
          <cell r="D110">
            <v>4281382.09</v>
          </cell>
          <cell r="E110">
            <v>25814876.75</v>
          </cell>
          <cell r="F110">
            <v>4281382.09</v>
          </cell>
          <cell r="G110">
            <v>51629753.5</v>
          </cell>
          <cell r="H110">
            <v>8562764.1799999997</v>
          </cell>
        </row>
        <row r="111">
          <cell r="A111" t="str">
            <v>TOLIMAN</v>
          </cell>
          <cell r="C111">
            <v>484402.54</v>
          </cell>
          <cell r="D111">
            <v>794393.68</v>
          </cell>
          <cell r="E111">
            <v>484402.54</v>
          </cell>
          <cell r="F111">
            <v>794393.68</v>
          </cell>
          <cell r="G111">
            <v>968805.08</v>
          </cell>
          <cell r="H111">
            <v>1588787.36</v>
          </cell>
        </row>
        <row r="112">
          <cell r="A112" t="str">
            <v>TOMATLAN</v>
          </cell>
          <cell r="C112">
            <v>1683146.23</v>
          </cell>
          <cell r="D112">
            <v>3331000.89</v>
          </cell>
          <cell r="E112">
            <v>1683146.23</v>
          </cell>
          <cell r="F112">
            <v>3331000.89</v>
          </cell>
          <cell r="G112">
            <v>3366292.46</v>
          </cell>
          <cell r="H112">
            <v>6662001.7800000003</v>
          </cell>
        </row>
        <row r="113">
          <cell r="A113" t="str">
            <v>TONALA</v>
          </cell>
          <cell r="C113">
            <v>25188534.07</v>
          </cell>
          <cell r="D113">
            <v>5746132.4500000002</v>
          </cell>
          <cell r="E113">
            <v>25188534.07</v>
          </cell>
          <cell r="F113">
            <v>5746132.4500000002</v>
          </cell>
          <cell r="G113">
            <v>50377068.140000001</v>
          </cell>
          <cell r="H113">
            <v>11492264.9</v>
          </cell>
        </row>
        <row r="114">
          <cell r="A114" t="str">
            <v>TONAYA</v>
          </cell>
          <cell r="C114">
            <v>280024.94</v>
          </cell>
          <cell r="D114">
            <v>181087.51</v>
          </cell>
          <cell r="E114">
            <v>280024.94</v>
          </cell>
          <cell r="F114">
            <v>181087.51</v>
          </cell>
          <cell r="G114">
            <v>560049.88</v>
          </cell>
          <cell r="H114">
            <v>362175.02</v>
          </cell>
        </row>
        <row r="115">
          <cell r="A115" t="str">
            <v>TONILA</v>
          </cell>
          <cell r="C115">
            <v>372063.05</v>
          </cell>
          <cell r="D115">
            <v>226701.84</v>
          </cell>
          <cell r="E115">
            <v>372063.05</v>
          </cell>
          <cell r="F115">
            <v>226701.84</v>
          </cell>
          <cell r="G115">
            <v>744126.1</v>
          </cell>
          <cell r="H115">
            <v>453403.68</v>
          </cell>
        </row>
        <row r="116">
          <cell r="A116" t="str">
            <v>TOTATICHE</v>
          </cell>
          <cell r="C116">
            <v>207293.06</v>
          </cell>
          <cell r="D116">
            <v>287226.59999999998</v>
          </cell>
          <cell r="E116">
            <v>207293.06</v>
          </cell>
          <cell r="F116">
            <v>287226.59999999998</v>
          </cell>
          <cell r="G116">
            <v>414586.12</v>
          </cell>
          <cell r="H116">
            <v>574453.19999999995</v>
          </cell>
        </row>
        <row r="117">
          <cell r="A117" t="str">
            <v>TOTOTLAN</v>
          </cell>
          <cell r="C117">
            <v>1088663.6000000001</v>
          </cell>
          <cell r="D117">
            <v>568583.07999999996</v>
          </cell>
          <cell r="E117">
            <v>1088663.6000000001</v>
          </cell>
          <cell r="F117">
            <v>568583.07999999996</v>
          </cell>
          <cell r="G117">
            <v>2177327.2000000002</v>
          </cell>
          <cell r="H117">
            <v>1137166.1599999999</v>
          </cell>
        </row>
        <row r="118">
          <cell r="A118" t="str">
            <v>TUXCACUESCO</v>
          </cell>
          <cell r="C118">
            <v>198694.09</v>
          </cell>
          <cell r="D118">
            <v>297477.81</v>
          </cell>
          <cell r="E118">
            <v>198694.09</v>
          </cell>
          <cell r="F118">
            <v>297477.81</v>
          </cell>
          <cell r="G118">
            <v>397388.18</v>
          </cell>
          <cell r="H118">
            <v>594955.62</v>
          </cell>
        </row>
        <row r="119">
          <cell r="A119" t="str">
            <v>TUXCUECA</v>
          </cell>
          <cell r="C119">
            <v>289232.07</v>
          </cell>
          <cell r="D119">
            <v>177090.05</v>
          </cell>
          <cell r="E119">
            <v>289232.07</v>
          </cell>
          <cell r="F119">
            <v>177090.05</v>
          </cell>
          <cell r="G119">
            <v>578464.14</v>
          </cell>
          <cell r="H119">
            <v>354180.1</v>
          </cell>
        </row>
        <row r="120">
          <cell r="A120" t="str">
            <v>TUXPAN</v>
          </cell>
          <cell r="C120">
            <v>1622584.86</v>
          </cell>
          <cell r="D120">
            <v>1005082.41</v>
          </cell>
          <cell r="E120">
            <v>1622584.86</v>
          </cell>
          <cell r="F120">
            <v>1005082.41</v>
          </cell>
          <cell r="G120">
            <v>3245169.72</v>
          </cell>
          <cell r="H120">
            <v>2010164.82</v>
          </cell>
        </row>
        <row r="121">
          <cell r="A121" t="str">
            <v>UNION DE SAN ANTONIO</v>
          </cell>
          <cell r="C121">
            <v>841715.02</v>
          </cell>
          <cell r="D121">
            <v>597582.57999999996</v>
          </cell>
          <cell r="E121">
            <v>841715.02</v>
          </cell>
          <cell r="F121">
            <v>597582.57999999996</v>
          </cell>
          <cell r="G121">
            <v>1683430.04</v>
          </cell>
          <cell r="H121">
            <v>1195165.1599999999</v>
          </cell>
        </row>
        <row r="122">
          <cell r="A122" t="str">
            <v>UNION DE TULA</v>
          </cell>
          <cell r="C122">
            <v>631746.06999999995</v>
          </cell>
          <cell r="D122">
            <v>378644.97</v>
          </cell>
          <cell r="E122">
            <v>631746.06999999995</v>
          </cell>
          <cell r="F122">
            <v>378644.97</v>
          </cell>
          <cell r="G122">
            <v>1263492.1399999999</v>
          </cell>
          <cell r="H122">
            <v>757289.94</v>
          </cell>
        </row>
        <row r="123">
          <cell r="A123" t="str">
            <v>VALLE DE GUADALUPE</v>
          </cell>
          <cell r="C123">
            <v>325316.05</v>
          </cell>
          <cell r="D123">
            <v>124020.15</v>
          </cell>
          <cell r="E123">
            <v>325316.05</v>
          </cell>
          <cell r="F123">
            <v>124020.15</v>
          </cell>
          <cell r="G123">
            <v>650632.1</v>
          </cell>
          <cell r="H123">
            <v>248040.3</v>
          </cell>
        </row>
        <row r="124">
          <cell r="A124" t="str">
            <v>VALLE DE JUAREZ</v>
          </cell>
          <cell r="C124">
            <v>253196.01</v>
          </cell>
          <cell r="D124">
            <v>297283.7</v>
          </cell>
          <cell r="E124">
            <v>253196.01</v>
          </cell>
          <cell r="F124">
            <v>297283.7</v>
          </cell>
          <cell r="G124">
            <v>506392.02</v>
          </cell>
          <cell r="H124">
            <v>594567.4</v>
          </cell>
        </row>
        <row r="125">
          <cell r="A125" t="str">
            <v>VILLA CORONA</v>
          </cell>
          <cell r="C125">
            <v>837439.49</v>
          </cell>
          <cell r="D125">
            <v>289670.06</v>
          </cell>
          <cell r="E125">
            <v>837439.49</v>
          </cell>
          <cell r="F125">
            <v>289670.06</v>
          </cell>
          <cell r="G125">
            <v>1674878.98</v>
          </cell>
          <cell r="H125">
            <v>579340.12</v>
          </cell>
        </row>
        <row r="126">
          <cell r="A126" t="str">
            <v>VILLA GUERRERO</v>
          </cell>
          <cell r="C126">
            <v>254511.84</v>
          </cell>
          <cell r="D126">
            <v>389361.02</v>
          </cell>
          <cell r="E126">
            <v>254511.84</v>
          </cell>
          <cell r="F126">
            <v>389361.02</v>
          </cell>
          <cell r="G126">
            <v>509023.68</v>
          </cell>
          <cell r="H126">
            <v>778722.04</v>
          </cell>
        </row>
        <row r="127">
          <cell r="A127" t="str">
            <v>VILLA HIDALGO</v>
          </cell>
          <cell r="C127">
            <v>951750.88</v>
          </cell>
          <cell r="D127">
            <v>498697.27</v>
          </cell>
          <cell r="E127">
            <v>951750.88</v>
          </cell>
          <cell r="F127">
            <v>498697.27</v>
          </cell>
          <cell r="G127">
            <v>1903501.76</v>
          </cell>
          <cell r="H127">
            <v>997394.54</v>
          </cell>
        </row>
        <row r="128">
          <cell r="A128" t="str">
            <v>VILLA PURIFICACION</v>
          </cell>
          <cell r="C128">
            <v>502916.31</v>
          </cell>
          <cell r="D128">
            <v>1609251.9</v>
          </cell>
          <cell r="E128">
            <v>502916.31</v>
          </cell>
          <cell r="F128">
            <v>1609251.9</v>
          </cell>
          <cell r="G128">
            <v>1005832.62</v>
          </cell>
          <cell r="H128">
            <v>3218503.8</v>
          </cell>
        </row>
        <row r="129">
          <cell r="A129" t="str">
            <v>YAHUALICA DE GONZALEZ GALLO</v>
          </cell>
          <cell r="C129">
            <v>1061174.8999999999</v>
          </cell>
          <cell r="D129">
            <v>1009375.84</v>
          </cell>
          <cell r="E129">
            <v>1061174.8999999999</v>
          </cell>
          <cell r="F129">
            <v>1009375.84</v>
          </cell>
          <cell r="G129">
            <v>2122349.7999999998</v>
          </cell>
          <cell r="H129">
            <v>2018751.68</v>
          </cell>
        </row>
        <row r="130">
          <cell r="A130" t="str">
            <v>ZACOALCO DE TORRES</v>
          </cell>
          <cell r="C130">
            <v>1325177.68</v>
          </cell>
          <cell r="D130">
            <v>1152853.33</v>
          </cell>
          <cell r="E130">
            <v>1325177.68</v>
          </cell>
          <cell r="F130">
            <v>1152853.33</v>
          </cell>
          <cell r="G130">
            <v>2650355.36</v>
          </cell>
          <cell r="H130">
            <v>2305706.66</v>
          </cell>
        </row>
        <row r="131">
          <cell r="A131" t="str">
            <v>ZAPOPAN</v>
          </cell>
          <cell r="C131">
            <v>62595210.369999997</v>
          </cell>
          <cell r="D131">
            <v>7150644.7999999998</v>
          </cell>
          <cell r="E131">
            <v>62595210.369999997</v>
          </cell>
          <cell r="F131">
            <v>7150644.7999999998</v>
          </cell>
          <cell r="G131">
            <v>125190420.73999999</v>
          </cell>
          <cell r="H131">
            <v>14301289.6</v>
          </cell>
        </row>
        <row r="132">
          <cell r="A132" t="str">
            <v>ZAPOTILTIC</v>
          </cell>
          <cell r="C132">
            <v>1371456.58</v>
          </cell>
          <cell r="D132">
            <v>339526.32</v>
          </cell>
          <cell r="E132">
            <v>1371456.58</v>
          </cell>
          <cell r="F132">
            <v>339526.32</v>
          </cell>
          <cell r="G132">
            <v>2742913.16</v>
          </cell>
          <cell r="H132">
            <v>679052.64</v>
          </cell>
        </row>
        <row r="133">
          <cell r="A133" t="str">
            <v>ZAPOTITLAN DE VADILLO</v>
          </cell>
          <cell r="C133">
            <v>330155.5</v>
          </cell>
          <cell r="D133">
            <v>702696.54</v>
          </cell>
          <cell r="E133">
            <v>330155.5</v>
          </cell>
          <cell r="F133">
            <v>702696.54</v>
          </cell>
          <cell r="G133">
            <v>660311</v>
          </cell>
          <cell r="H133">
            <v>1405393.08</v>
          </cell>
        </row>
        <row r="134">
          <cell r="A134" t="str">
            <v>ZAPOTLAN DEL REY</v>
          </cell>
          <cell r="C134">
            <v>840682.99</v>
          </cell>
          <cell r="D134">
            <v>892198.23</v>
          </cell>
          <cell r="E134">
            <v>840682.99</v>
          </cell>
          <cell r="F134">
            <v>892198.23</v>
          </cell>
          <cell r="G134">
            <v>1681365.98</v>
          </cell>
          <cell r="H134">
            <v>1784396.46</v>
          </cell>
        </row>
        <row r="135">
          <cell r="A135" t="str">
            <v>ZAPOTLAN EL GRANDE</v>
          </cell>
          <cell r="C135">
            <v>4953172.99</v>
          </cell>
          <cell r="D135">
            <v>743825.29</v>
          </cell>
          <cell r="E135">
            <v>4953172.99</v>
          </cell>
          <cell r="F135">
            <v>743825.29</v>
          </cell>
          <cell r="G135">
            <v>9906345.9800000004</v>
          </cell>
          <cell r="H135">
            <v>1487650.58</v>
          </cell>
        </row>
        <row r="136">
          <cell r="A136" t="str">
            <v>ZAPOTLANEJO</v>
          </cell>
          <cell r="C136">
            <v>3219284.99</v>
          </cell>
          <cell r="D136">
            <v>2187333.1</v>
          </cell>
          <cell r="E136">
            <v>3219284.99</v>
          </cell>
          <cell r="F136">
            <v>2187333.1</v>
          </cell>
          <cell r="G136">
            <v>6438569.9800000004</v>
          </cell>
          <cell r="H136">
            <v>4374666.2</v>
          </cell>
        </row>
        <row r="137">
          <cell r="A137" t="str">
            <v>Suma   $</v>
          </cell>
          <cell r="C137">
            <v>368579971.00000006</v>
          </cell>
          <cell r="D137">
            <v>143238567.99999997</v>
          </cell>
          <cell r="E137">
            <v>368579971.00000006</v>
          </cell>
          <cell r="F137">
            <v>143238567.99999997</v>
          </cell>
          <cell r="G137">
            <v>737159942.00000012</v>
          </cell>
          <cell r="H137">
            <v>286477135.99999994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4"/>
  <sheetViews>
    <sheetView showGridLines="0" tabSelected="1" zoomScaleNormal="100" workbookViewId="0">
      <pane ySplit="5" topLeftCell="A6" activePane="bottomLeft" state="frozen"/>
      <selection sqref="A1:XFD1048576"/>
      <selection pane="bottomLeft" activeCell="A6" sqref="A6"/>
    </sheetView>
  </sheetViews>
  <sheetFormatPr baseColWidth="10" defaultColWidth="19.140625" defaultRowHeight="15"/>
  <cols>
    <col min="1" max="1" width="9" style="1" customWidth="1"/>
    <col min="2" max="2" width="19.140625" style="2"/>
    <col min="3" max="3" width="46.140625" style="3" customWidth="1"/>
    <col min="4" max="5" width="17.85546875" style="4" customWidth="1"/>
    <col min="6" max="6" width="19.140625" style="19"/>
    <col min="7" max="7" width="19.140625" style="20"/>
    <col min="8" max="16384" width="19.140625" style="2"/>
  </cols>
  <sheetData>
    <row r="1" spans="1:6" ht="28.5">
      <c r="D1" s="5"/>
      <c r="E1" s="5" t="s">
        <v>0</v>
      </c>
    </row>
    <row r="2" spans="1:6" ht="26.25">
      <c r="D2" s="6"/>
      <c r="E2" s="6" t="s">
        <v>6</v>
      </c>
    </row>
    <row r="3" spans="1:6" ht="23.25">
      <c r="D3" s="7"/>
      <c r="E3" s="7" t="s">
        <v>45</v>
      </c>
    </row>
    <row r="4" spans="1:6" ht="18.75">
      <c r="A4" s="21" t="s">
        <v>136</v>
      </c>
      <c r="B4" s="21">
        <v>25840017</v>
      </c>
      <c r="D4" s="8"/>
      <c r="E4" s="8" t="s">
        <v>134</v>
      </c>
    </row>
    <row r="5" spans="1:6" ht="30">
      <c r="A5" s="9" t="s">
        <v>1</v>
      </c>
      <c r="B5" s="9" t="s">
        <v>44</v>
      </c>
      <c r="C5" s="9" t="s">
        <v>2</v>
      </c>
      <c r="D5" s="9" t="s">
        <v>43</v>
      </c>
      <c r="E5" s="9" t="s">
        <v>3</v>
      </c>
      <c r="F5" s="19" t="s">
        <v>135</v>
      </c>
    </row>
    <row r="6" spans="1:6">
      <c r="A6" s="10">
        <v>23000</v>
      </c>
      <c r="B6" s="11" t="s">
        <v>133</v>
      </c>
      <c r="C6" s="12" t="s">
        <v>59</v>
      </c>
      <c r="D6" s="13">
        <v>4974536.2799999993</v>
      </c>
      <c r="E6" s="13">
        <v>4974536.2799999993</v>
      </c>
      <c r="F6" s="19">
        <f>+VLOOKUP(C6,'[1]Hoja 1'!$A$12:$H$137,8,0)</f>
        <v>994907.26</v>
      </c>
    </row>
    <row r="7" spans="1:6">
      <c r="A7" s="10">
        <v>23000</v>
      </c>
      <c r="B7" s="11" t="s">
        <v>133</v>
      </c>
      <c r="C7" s="12" t="s">
        <v>118</v>
      </c>
      <c r="D7" s="13">
        <v>3178528.9000000004</v>
      </c>
      <c r="E7" s="13">
        <v>3178528.9000000004</v>
      </c>
      <c r="F7" s="19">
        <f>+VLOOKUP(C7,'[1]Hoja 1'!$A$12:$H$137,8,0)</f>
        <v>635705.78</v>
      </c>
    </row>
    <row r="8" spans="1:6">
      <c r="A8" s="10">
        <v>23000</v>
      </c>
      <c r="B8" s="11" t="s">
        <v>133</v>
      </c>
      <c r="C8" s="12" t="s">
        <v>28</v>
      </c>
      <c r="D8" s="13">
        <v>5281298.8</v>
      </c>
      <c r="E8" s="13">
        <v>5281298.8</v>
      </c>
      <c r="F8" s="19">
        <f>+VLOOKUP(C8,'[1]Hoja 1'!$A$12:$H$137,8,0)</f>
        <v>1056259.76</v>
      </c>
    </row>
    <row r="9" spans="1:6">
      <c r="A9" s="10">
        <v>23000</v>
      </c>
      <c r="B9" s="11" t="s">
        <v>133</v>
      </c>
      <c r="C9" s="12" t="s">
        <v>119</v>
      </c>
      <c r="D9" s="13">
        <v>1854326.5999999999</v>
      </c>
      <c r="E9" s="13">
        <v>1854326.5999999999</v>
      </c>
      <c r="F9" s="19">
        <f>+VLOOKUP(C9,'[1]Hoja 1'!$A$12:$H$137,8,0)</f>
        <v>370865.32</v>
      </c>
    </row>
    <row r="10" spans="1:6">
      <c r="A10" s="10">
        <v>23000</v>
      </c>
      <c r="B10" s="11" t="s">
        <v>133</v>
      </c>
      <c r="C10" s="12" t="s">
        <v>108</v>
      </c>
      <c r="D10" s="13">
        <v>2499661.09</v>
      </c>
      <c r="E10" s="13">
        <v>2499661.09</v>
      </c>
      <c r="F10" s="19">
        <f>+VLOOKUP(C10,'[1]Hoja 1'!$A$12:$H$137,8,0)</f>
        <v>499932.22</v>
      </c>
    </row>
    <row r="11" spans="1:6">
      <c r="A11" s="10">
        <v>23000</v>
      </c>
      <c r="B11" s="11" t="s">
        <v>133</v>
      </c>
      <c r="C11" s="12" t="s">
        <v>109</v>
      </c>
      <c r="D11" s="13">
        <v>22085971.470000003</v>
      </c>
      <c r="E11" s="13">
        <v>22085971.470000003</v>
      </c>
      <c r="F11" s="19">
        <f>+VLOOKUP(C11,'[1]Hoja 1'!$A$12:$H$137,8,0)</f>
        <v>4417194.3</v>
      </c>
    </row>
    <row r="12" spans="1:6">
      <c r="A12" s="10">
        <v>23000</v>
      </c>
      <c r="B12" s="11" t="s">
        <v>133</v>
      </c>
      <c r="C12" s="12" t="s">
        <v>60</v>
      </c>
      <c r="D12" s="13">
        <v>24836688.329999998</v>
      </c>
      <c r="E12" s="13">
        <v>24836688.329999998</v>
      </c>
      <c r="F12" s="19">
        <f>+VLOOKUP(C12,'[1]Hoja 1'!$A$12:$H$137,8,0)</f>
        <v>4967337.68</v>
      </c>
    </row>
    <row r="13" spans="1:6">
      <c r="A13" s="10">
        <v>23000</v>
      </c>
      <c r="B13" s="11" t="s">
        <v>133</v>
      </c>
      <c r="C13" s="12" t="s">
        <v>111</v>
      </c>
      <c r="D13" s="13">
        <v>2220875</v>
      </c>
      <c r="E13" s="13">
        <v>2220875</v>
      </c>
      <c r="F13" s="19">
        <f>+VLOOKUP(C13,'[1]Hoja 1'!$A$12:$H$137,8,0)</f>
        <v>444175</v>
      </c>
    </row>
    <row r="14" spans="1:6">
      <c r="A14" s="10">
        <v>23000</v>
      </c>
      <c r="B14" s="11" t="s">
        <v>133</v>
      </c>
      <c r="C14" s="12" t="s">
        <v>120</v>
      </c>
      <c r="D14" s="13">
        <v>4954342.9899999993</v>
      </c>
      <c r="E14" s="13">
        <v>4954342.9899999993</v>
      </c>
      <c r="F14" s="19">
        <f>+VLOOKUP(C14,'[1]Hoja 1'!$A$12:$H$137,8,0)</f>
        <v>990868.6</v>
      </c>
    </row>
    <row r="15" spans="1:6">
      <c r="A15" s="10">
        <v>23000</v>
      </c>
      <c r="B15" s="11" t="s">
        <v>133</v>
      </c>
      <c r="C15" s="12" t="s">
        <v>89</v>
      </c>
      <c r="D15" s="13">
        <v>6549284.5899999999</v>
      </c>
      <c r="E15" s="13">
        <v>6549284.5899999999</v>
      </c>
      <c r="F15" s="19">
        <f>+VLOOKUP(C15,'[1]Hoja 1'!$A$12:$H$137,8,0)</f>
        <v>1309856.92</v>
      </c>
    </row>
    <row r="16" spans="1:6">
      <c r="A16" s="10">
        <v>23000</v>
      </c>
      <c r="B16" s="11" t="s">
        <v>133</v>
      </c>
      <c r="C16" s="12" t="s">
        <v>102</v>
      </c>
      <c r="D16" s="13">
        <v>2625856.2000000002</v>
      </c>
      <c r="E16" s="13">
        <v>2625856.2000000002</v>
      </c>
      <c r="F16" s="19">
        <f>+VLOOKUP(C16,'[1]Hoja 1'!$A$12:$H$137,8,0)</f>
        <v>525171.24</v>
      </c>
    </row>
    <row r="17" spans="1:6">
      <c r="A17" s="10">
        <v>23000</v>
      </c>
      <c r="B17" s="11" t="s">
        <v>133</v>
      </c>
      <c r="C17" s="12" t="s">
        <v>12</v>
      </c>
      <c r="D17" s="13">
        <v>14828000.670000002</v>
      </c>
      <c r="E17" s="13">
        <v>14828000.670000002</v>
      </c>
      <c r="F17" s="19">
        <f>+VLOOKUP(C17,'[1]Hoja 1'!$A$12:$H$137,8,0)</f>
        <v>2965600.14</v>
      </c>
    </row>
    <row r="18" spans="1:6">
      <c r="A18" s="10">
        <v>23000</v>
      </c>
      <c r="B18" s="11" t="s">
        <v>133</v>
      </c>
      <c r="C18" s="12" t="s">
        <v>7</v>
      </c>
      <c r="D18" s="13">
        <v>6257911.0999999996</v>
      </c>
      <c r="E18" s="13">
        <v>6257911.0999999996</v>
      </c>
      <c r="F18" s="19">
        <f>+VLOOKUP(C18,'[1]Hoja 1'!$A$12:$H$137,8,0)</f>
        <v>1251582.22</v>
      </c>
    </row>
    <row r="19" spans="1:6">
      <c r="A19" s="10">
        <v>23000</v>
      </c>
      <c r="B19" s="11" t="s">
        <v>133</v>
      </c>
      <c r="C19" s="12" t="s">
        <v>90</v>
      </c>
      <c r="D19" s="13">
        <v>11887344.279999997</v>
      </c>
      <c r="E19" s="13">
        <v>11887344.279999997</v>
      </c>
      <c r="F19" s="19">
        <f>+VLOOKUP(C19,'[1]Hoja 1'!$A$12:$H$137,8,0)</f>
        <v>2377468.86</v>
      </c>
    </row>
    <row r="20" spans="1:6">
      <c r="A20" s="10">
        <v>23000</v>
      </c>
      <c r="B20" s="11" t="s">
        <v>133</v>
      </c>
      <c r="C20" s="12" t="s">
        <v>16</v>
      </c>
      <c r="D20" s="13">
        <v>20146803.850000001</v>
      </c>
      <c r="E20" s="13">
        <v>20146803.850000001</v>
      </c>
      <c r="F20" s="19">
        <f>+VLOOKUP(C20,'[1]Hoja 1'!$A$12:$H$137,8,0)</f>
        <v>4029360.78</v>
      </c>
    </row>
    <row r="21" spans="1:6">
      <c r="A21" s="10">
        <v>23000</v>
      </c>
      <c r="B21" s="11" t="s">
        <v>133</v>
      </c>
      <c r="C21" s="12" t="s">
        <v>91</v>
      </c>
      <c r="D21" s="13">
        <v>10623639.279999997</v>
      </c>
      <c r="E21" s="13">
        <v>10623639.279999997</v>
      </c>
      <c r="F21" s="19">
        <f>+VLOOKUP(C21,'[1]Hoja 1'!$A$12:$H$137,8,0)</f>
        <v>2124727.86</v>
      </c>
    </row>
    <row r="22" spans="1:6">
      <c r="A22" s="10">
        <v>23000</v>
      </c>
      <c r="B22" s="11" t="s">
        <v>133</v>
      </c>
      <c r="C22" s="12" t="s">
        <v>69</v>
      </c>
      <c r="D22" s="13">
        <v>11406438.369999999</v>
      </c>
      <c r="E22" s="13">
        <v>11406438.369999999</v>
      </c>
      <c r="F22" s="19">
        <f>+VLOOKUP(C22,'[1]Hoja 1'!$A$12:$H$137,8,0)</f>
        <v>2281287.6800000002</v>
      </c>
    </row>
    <row r="23" spans="1:6">
      <c r="A23" s="10">
        <v>23000</v>
      </c>
      <c r="B23" s="11" t="s">
        <v>133</v>
      </c>
      <c r="C23" s="12" t="s">
        <v>29</v>
      </c>
      <c r="D23" s="13">
        <v>14015346.08</v>
      </c>
      <c r="E23" s="13">
        <v>14015346.08</v>
      </c>
      <c r="F23" s="19">
        <f>+VLOOKUP(C23,'[1]Hoja 1'!$A$12:$H$137,8,0)</f>
        <v>2803069.22</v>
      </c>
    </row>
    <row r="24" spans="1:6">
      <c r="A24" s="10">
        <v>23000</v>
      </c>
      <c r="B24" s="11" t="s">
        <v>133</v>
      </c>
      <c r="C24" s="12" t="s">
        <v>103</v>
      </c>
      <c r="D24" s="13">
        <v>8646961.8899999969</v>
      </c>
      <c r="E24" s="13">
        <v>8646961.8899999969</v>
      </c>
      <c r="F24" s="19">
        <f>+VLOOKUP(C24,'[1]Hoja 1'!$A$12:$H$137,8,0)</f>
        <v>1729392.38</v>
      </c>
    </row>
    <row r="25" spans="1:6">
      <c r="A25" s="10">
        <v>23000</v>
      </c>
      <c r="B25" s="11" t="s">
        <v>133</v>
      </c>
      <c r="C25" s="12" t="s">
        <v>67</v>
      </c>
      <c r="D25" s="13">
        <v>2063897.7</v>
      </c>
      <c r="E25" s="13">
        <v>2063897.7</v>
      </c>
      <c r="F25" s="19">
        <f>+VLOOKUP(C25,'[1]Hoja 1'!$A$12:$H$137,8,0)</f>
        <v>412779.54</v>
      </c>
    </row>
    <row r="26" spans="1:6">
      <c r="A26" s="10">
        <v>23000</v>
      </c>
      <c r="B26" s="11" t="s">
        <v>133</v>
      </c>
      <c r="C26" s="12" t="s">
        <v>23</v>
      </c>
      <c r="D26" s="13">
        <v>7532376.79</v>
      </c>
      <c r="E26" s="13">
        <v>7532376.79</v>
      </c>
      <c r="F26" s="19">
        <f>+VLOOKUP(C26,'[1]Hoja 1'!$A$12:$H$137,8,0)</f>
        <v>1506475.36</v>
      </c>
    </row>
    <row r="27" spans="1:6">
      <c r="A27" s="10">
        <v>23000</v>
      </c>
      <c r="B27" s="11" t="s">
        <v>133</v>
      </c>
      <c r="C27" s="12" t="s">
        <v>75</v>
      </c>
      <c r="D27" s="13">
        <v>6939547.1899999995</v>
      </c>
      <c r="E27" s="13">
        <v>6939547.1899999995</v>
      </c>
      <c r="F27" s="19">
        <f>+VLOOKUP(C27,'[1]Hoja 1'!$A$12:$H$137,8,0)</f>
        <v>1387909.44</v>
      </c>
    </row>
    <row r="28" spans="1:6">
      <c r="A28" s="10">
        <v>23000</v>
      </c>
      <c r="B28" s="11" t="s">
        <v>133</v>
      </c>
      <c r="C28" s="12" t="s">
        <v>26</v>
      </c>
      <c r="D28" s="13">
        <v>6443785.5900000008</v>
      </c>
      <c r="E28" s="13">
        <v>6443785.5900000008</v>
      </c>
      <c r="F28" s="19">
        <f>+VLOOKUP(C28,'[1]Hoja 1'!$A$12:$H$137,8,0)</f>
        <v>1288757.1200000001</v>
      </c>
    </row>
    <row r="29" spans="1:6">
      <c r="A29" s="10">
        <v>23000</v>
      </c>
      <c r="B29" s="11" t="s">
        <v>133</v>
      </c>
      <c r="C29" s="12" t="s">
        <v>93</v>
      </c>
      <c r="D29" s="13">
        <v>6204220.1900000004</v>
      </c>
      <c r="E29" s="13">
        <v>6204220.1900000004</v>
      </c>
      <c r="F29" s="19">
        <f>+VLOOKUP(C29,'[1]Hoja 1'!$A$12:$H$137,8,0)</f>
        <v>1240844.04</v>
      </c>
    </row>
    <row r="30" spans="1:6">
      <c r="A30" s="10">
        <v>23000</v>
      </c>
      <c r="B30" s="11" t="s">
        <v>133</v>
      </c>
      <c r="C30" s="12" t="s">
        <v>100</v>
      </c>
      <c r="D30" s="13">
        <v>10052920.68</v>
      </c>
      <c r="E30" s="13">
        <v>10052920.68</v>
      </c>
      <c r="F30" s="19">
        <f>+VLOOKUP(C30,'[1]Hoja 1'!$A$12:$H$137,8,0)</f>
        <v>2010584.14</v>
      </c>
    </row>
    <row r="31" spans="1:6">
      <c r="A31" s="10">
        <v>23000</v>
      </c>
      <c r="B31" s="11" t="s">
        <v>133</v>
      </c>
      <c r="C31" s="12" t="s">
        <v>121</v>
      </c>
      <c r="D31" s="13">
        <v>6680263.9899999993</v>
      </c>
      <c r="E31" s="13">
        <v>6680263.9899999993</v>
      </c>
      <c r="F31" s="19">
        <f>+VLOOKUP(C31,'[1]Hoja 1'!$A$12:$H$137,8,0)</f>
        <v>1336052.8</v>
      </c>
    </row>
    <row r="32" spans="1:6">
      <c r="A32" s="10">
        <v>23000</v>
      </c>
      <c r="B32" s="11" t="s">
        <v>133</v>
      </c>
      <c r="C32" s="12" t="s">
        <v>33</v>
      </c>
      <c r="D32" s="13">
        <v>8461503.1000000015</v>
      </c>
      <c r="E32" s="13">
        <v>8461503.1000000015</v>
      </c>
      <c r="F32" s="19">
        <f>+VLOOKUP(C32,'[1]Hoja 1'!$A$12:$H$137,8,0)</f>
        <v>1692300.62</v>
      </c>
    </row>
    <row r="33" spans="1:6">
      <c r="A33" s="10">
        <v>23000</v>
      </c>
      <c r="B33" s="11" t="s">
        <v>133</v>
      </c>
      <c r="C33" s="12" t="s">
        <v>36</v>
      </c>
      <c r="D33" s="13">
        <v>2364426.7999999998</v>
      </c>
      <c r="E33" s="13">
        <v>2364426.7999999998</v>
      </c>
      <c r="F33" s="19">
        <f>+VLOOKUP(C33,'[1]Hoja 1'!$A$12:$H$137,8,0)</f>
        <v>472885.36</v>
      </c>
    </row>
    <row r="34" spans="1:6">
      <c r="A34" s="10">
        <v>23000</v>
      </c>
      <c r="B34" s="11" t="s">
        <v>133</v>
      </c>
      <c r="C34" s="12" t="s">
        <v>8</v>
      </c>
      <c r="D34" s="13">
        <v>25355988.249999996</v>
      </c>
      <c r="E34" s="13">
        <v>25355988.249999996</v>
      </c>
      <c r="F34" s="19">
        <f>+VLOOKUP(C34,'[1]Hoja 1'!$A$12:$H$137,8,0)</f>
        <v>5071197.66</v>
      </c>
    </row>
    <row r="35" spans="1:6">
      <c r="A35" s="10">
        <v>23000</v>
      </c>
      <c r="B35" s="11" t="s">
        <v>133</v>
      </c>
      <c r="C35" s="18" t="s">
        <v>92</v>
      </c>
      <c r="D35" s="13">
        <v>1207473.3999999999</v>
      </c>
      <c r="E35" s="13">
        <v>1207473.3999999999</v>
      </c>
      <c r="F35" s="19">
        <f>+VLOOKUP(C35,'[1]Hoja 1'!$A$12:$H$137,8,0)</f>
        <v>241494.68</v>
      </c>
    </row>
    <row r="36" spans="1:6">
      <c r="A36" s="10">
        <v>23000</v>
      </c>
      <c r="B36" s="11" t="s">
        <v>133</v>
      </c>
      <c r="C36" s="12" t="s">
        <v>15</v>
      </c>
      <c r="D36" s="13">
        <v>13347740.380000001</v>
      </c>
      <c r="E36" s="13">
        <v>13347740.380000001</v>
      </c>
      <c r="F36" s="19">
        <f>+VLOOKUP(C36,'[1]Hoja 1'!$A$12:$H$137,8,0)</f>
        <v>2669548.08</v>
      </c>
    </row>
    <row r="37" spans="1:6">
      <c r="A37" s="10">
        <v>23000</v>
      </c>
      <c r="B37" s="11" t="s">
        <v>133</v>
      </c>
      <c r="C37" s="12" t="s">
        <v>70</v>
      </c>
      <c r="D37" s="13">
        <v>12420374.279999999</v>
      </c>
      <c r="E37" s="13">
        <v>12420374.279999999</v>
      </c>
      <c r="F37" s="19">
        <f>+VLOOKUP(C37,'[1]Hoja 1'!$A$12:$H$137,8,0)</f>
        <v>2484074.86</v>
      </c>
    </row>
    <row r="38" spans="1:6">
      <c r="A38" s="10">
        <v>23000</v>
      </c>
      <c r="B38" s="11" t="s">
        <v>133</v>
      </c>
      <c r="C38" s="12" t="s">
        <v>94</v>
      </c>
      <c r="D38" s="13">
        <v>1085306.7999999998</v>
      </c>
      <c r="E38" s="13">
        <v>1085306.7999999998</v>
      </c>
      <c r="F38" s="19">
        <f>+VLOOKUP(C38,'[1]Hoja 1'!$A$12:$H$137,8,0)</f>
        <v>217061.36</v>
      </c>
    </row>
    <row r="39" spans="1:6">
      <c r="A39" s="10">
        <v>23000</v>
      </c>
      <c r="B39" s="11" t="s">
        <v>133</v>
      </c>
      <c r="C39" s="12" t="s">
        <v>51</v>
      </c>
      <c r="D39" s="13">
        <v>17072549.949999999</v>
      </c>
      <c r="E39" s="13">
        <v>17072549.949999999</v>
      </c>
      <c r="F39" s="19">
        <f>+VLOOKUP(C39,'[1]Hoja 1'!$A$12:$H$137,8,0)</f>
        <v>3414510</v>
      </c>
    </row>
    <row r="40" spans="1:6">
      <c r="A40" s="10">
        <v>23000</v>
      </c>
      <c r="B40" s="11" t="s">
        <v>133</v>
      </c>
      <c r="C40" s="12" t="s">
        <v>22</v>
      </c>
      <c r="D40" s="13">
        <v>6374157.8900000006</v>
      </c>
      <c r="E40" s="13">
        <v>6374157.8900000006</v>
      </c>
      <c r="F40" s="19">
        <f>+VLOOKUP(C40,'[1]Hoja 1'!$A$12:$H$137,8,0)</f>
        <v>1274831.58</v>
      </c>
    </row>
    <row r="41" spans="1:6">
      <c r="A41" s="10">
        <v>23000</v>
      </c>
      <c r="B41" s="11" t="s">
        <v>133</v>
      </c>
      <c r="C41" s="12" t="s">
        <v>83</v>
      </c>
      <c r="D41" s="13">
        <v>4429855.8999999994</v>
      </c>
      <c r="E41" s="13">
        <v>4429855.8999999994</v>
      </c>
      <c r="F41" s="19">
        <f>+VLOOKUP(C41,'[1]Hoja 1'!$A$12:$H$137,8,0)</f>
        <v>885971.18</v>
      </c>
    </row>
    <row r="42" spans="1:6">
      <c r="A42" s="10">
        <v>23000</v>
      </c>
      <c r="B42" s="11" t="s">
        <v>133</v>
      </c>
      <c r="C42" s="12" t="s">
        <v>35</v>
      </c>
      <c r="D42" s="13">
        <v>3118438.79</v>
      </c>
      <c r="E42" s="13">
        <v>3118438.79</v>
      </c>
      <c r="F42" s="19">
        <f>+VLOOKUP(C42,'[1]Hoja 1'!$A$12:$H$137,8,0)</f>
        <v>623687.76</v>
      </c>
    </row>
    <row r="43" spans="1:6">
      <c r="A43" s="10">
        <v>23000</v>
      </c>
      <c r="B43" s="11" t="s">
        <v>133</v>
      </c>
      <c r="C43" s="12" t="s">
        <v>32</v>
      </c>
      <c r="D43" s="13">
        <v>3516161.6999999997</v>
      </c>
      <c r="E43" s="13">
        <v>3516161.6999999997</v>
      </c>
      <c r="F43" s="19">
        <f>+VLOOKUP(C43,'[1]Hoja 1'!$A$12:$H$137,8,0)</f>
        <v>703232.34</v>
      </c>
    </row>
    <row r="44" spans="1:6">
      <c r="A44" s="10">
        <v>23000</v>
      </c>
      <c r="B44" s="11" t="s">
        <v>133</v>
      </c>
      <c r="C44" s="12" t="s">
        <v>126</v>
      </c>
      <c r="D44" s="13">
        <v>96614115.070000008</v>
      </c>
      <c r="E44" s="13">
        <v>96614115.070000008</v>
      </c>
      <c r="F44" s="19">
        <f>+VLOOKUP(C44,'[1]Hoja 1'!$A$12:$H$137,8,0)</f>
        <v>19322823.059999999</v>
      </c>
    </row>
    <row r="45" spans="1:6">
      <c r="A45" s="10">
        <v>23000</v>
      </c>
      <c r="B45" s="11" t="s">
        <v>133</v>
      </c>
      <c r="C45" s="12" t="s">
        <v>112</v>
      </c>
      <c r="D45" s="13">
        <v>16110169.189999999</v>
      </c>
      <c r="E45" s="13">
        <v>16110169.189999999</v>
      </c>
      <c r="F45" s="19">
        <f>+VLOOKUP(C45,'[1]Hoja 1'!$A$12:$H$137,8,0)</f>
        <v>3222033.84</v>
      </c>
    </row>
    <row r="46" spans="1:6">
      <c r="A46" s="10">
        <v>23000</v>
      </c>
      <c r="B46" s="11" t="s">
        <v>133</v>
      </c>
      <c r="C46" s="12" t="s">
        <v>10</v>
      </c>
      <c r="D46" s="13">
        <v>5076274.5000000009</v>
      </c>
      <c r="E46" s="13">
        <v>5076274.5000000009</v>
      </c>
      <c r="F46" s="19">
        <f>+VLOOKUP(C46,'[1]Hoja 1'!$A$12:$H$137,8,0)</f>
        <v>1015254.9</v>
      </c>
    </row>
    <row r="47" spans="1:6">
      <c r="A47" s="10">
        <v>23000</v>
      </c>
      <c r="B47" s="11" t="s">
        <v>133</v>
      </c>
      <c r="C47" s="12" t="s">
        <v>46</v>
      </c>
      <c r="D47" s="13">
        <v>6788545.4000000004</v>
      </c>
      <c r="E47" s="13">
        <v>6788545.4000000004</v>
      </c>
      <c r="F47" s="19">
        <f>+VLOOKUP(C47,'[1]Hoja 1'!$A$12:$H$137,8,0)</f>
        <v>1357709.08</v>
      </c>
    </row>
    <row r="48" spans="1:6">
      <c r="A48" s="10">
        <v>23000</v>
      </c>
      <c r="B48" s="11" t="s">
        <v>133</v>
      </c>
      <c r="C48" s="12" t="s">
        <v>101</v>
      </c>
      <c r="D48" s="13">
        <v>13164974.48</v>
      </c>
      <c r="E48" s="13">
        <v>13164974.48</v>
      </c>
      <c r="F48" s="19">
        <f>+VLOOKUP(C48,'[1]Hoja 1'!$A$12:$H$137,8,0)</f>
        <v>2632994.9</v>
      </c>
    </row>
    <row r="49" spans="1:6">
      <c r="A49" s="10">
        <v>23000</v>
      </c>
      <c r="B49" s="11" t="s">
        <v>133</v>
      </c>
      <c r="C49" s="12" t="s">
        <v>30</v>
      </c>
      <c r="D49" s="13">
        <v>5102011.99</v>
      </c>
      <c r="E49" s="13">
        <v>5102011.99</v>
      </c>
      <c r="F49" s="19">
        <f>+VLOOKUP(C49,'[1]Hoja 1'!$A$12:$H$137,8,0)</f>
        <v>1020402.4</v>
      </c>
    </row>
    <row r="50" spans="1:6">
      <c r="A50" s="10">
        <v>23000</v>
      </c>
      <c r="B50" s="11" t="s">
        <v>133</v>
      </c>
      <c r="C50" s="12" t="s">
        <v>39</v>
      </c>
      <c r="D50" s="13">
        <v>9462637.4800000004</v>
      </c>
      <c r="E50" s="13">
        <v>9462637.4800000004</v>
      </c>
      <c r="F50" s="19">
        <f>+VLOOKUP(C50,'[1]Hoja 1'!$A$12:$H$137,8,0)</f>
        <v>1892527.5</v>
      </c>
    </row>
    <row r="51" spans="1:6">
      <c r="A51" s="10">
        <v>23000</v>
      </c>
      <c r="B51" s="11" t="s">
        <v>133</v>
      </c>
      <c r="C51" s="12" t="s">
        <v>61</v>
      </c>
      <c r="D51" s="13">
        <v>9916056.5700000003</v>
      </c>
      <c r="E51" s="13">
        <v>9916056.5700000003</v>
      </c>
      <c r="F51" s="19">
        <f>+VLOOKUP(C51,'[1]Hoja 1'!$A$12:$H$137,8,0)</f>
        <v>1983211.32</v>
      </c>
    </row>
    <row r="52" spans="1:6">
      <c r="A52" s="10">
        <v>23000</v>
      </c>
      <c r="B52" s="11" t="s">
        <v>133</v>
      </c>
      <c r="C52" s="12" t="s">
        <v>34</v>
      </c>
      <c r="D52" s="13">
        <v>6068413.0900000008</v>
      </c>
      <c r="E52" s="13">
        <v>6068413.0900000008</v>
      </c>
      <c r="F52" s="19">
        <f>+VLOOKUP(C52,'[1]Hoja 1'!$A$12:$H$137,8,0)</f>
        <v>1213682.6200000001</v>
      </c>
    </row>
    <row r="53" spans="1:6">
      <c r="A53" s="10">
        <v>23000</v>
      </c>
      <c r="B53" s="11" t="s">
        <v>133</v>
      </c>
      <c r="C53" s="12" t="s">
        <v>62</v>
      </c>
      <c r="D53" s="13">
        <v>9574709.7800000012</v>
      </c>
      <c r="E53" s="13">
        <v>9574709.7800000012</v>
      </c>
      <c r="F53" s="19">
        <f>+VLOOKUP(C53,'[1]Hoja 1'!$A$12:$H$137,8,0)</f>
        <v>1914941.96</v>
      </c>
    </row>
    <row r="54" spans="1:6">
      <c r="A54" s="10">
        <v>23000</v>
      </c>
      <c r="B54" s="11" t="s">
        <v>133</v>
      </c>
      <c r="C54" s="12" t="s">
        <v>81</v>
      </c>
      <c r="D54" s="13">
        <v>6265308.870000001</v>
      </c>
      <c r="E54" s="13">
        <v>6265308.870000001</v>
      </c>
      <c r="F54" s="19">
        <f>+VLOOKUP(C54,'[1]Hoja 1'!$A$12:$H$137,8,0)</f>
        <v>1253061.78</v>
      </c>
    </row>
    <row r="55" spans="1:6">
      <c r="A55" s="10">
        <v>23000</v>
      </c>
      <c r="B55" s="11" t="s">
        <v>133</v>
      </c>
      <c r="C55" s="12" t="s">
        <v>20</v>
      </c>
      <c r="D55" s="13">
        <v>11762048.660000002</v>
      </c>
      <c r="E55" s="13">
        <v>11762048.660000002</v>
      </c>
      <c r="F55" s="19">
        <f>+VLOOKUP(C55,'[1]Hoja 1'!$A$12:$H$137,8,0)</f>
        <v>2352409.7400000002</v>
      </c>
    </row>
    <row r="56" spans="1:6">
      <c r="A56" s="10">
        <v>23000</v>
      </c>
      <c r="B56" s="11" t="s">
        <v>133</v>
      </c>
      <c r="C56" s="12" t="s">
        <v>127</v>
      </c>
      <c r="D56" s="13">
        <v>1923213.2000000002</v>
      </c>
      <c r="E56" s="13">
        <v>1923213.2000000002</v>
      </c>
      <c r="F56" s="19">
        <f>+VLOOKUP(C56,'[1]Hoja 1'!$A$12:$H$137,8,0)</f>
        <v>384642.64</v>
      </c>
    </row>
    <row r="57" spans="1:6">
      <c r="A57" s="10">
        <v>23000</v>
      </c>
      <c r="B57" s="11" t="s">
        <v>133</v>
      </c>
      <c r="C57" s="12" t="s">
        <v>24</v>
      </c>
      <c r="D57" s="13">
        <v>2823783.7</v>
      </c>
      <c r="E57" s="13">
        <v>2823783.7</v>
      </c>
      <c r="F57" s="19">
        <f>+VLOOKUP(C57,'[1]Hoja 1'!$A$12:$H$137,8,0)</f>
        <v>564756.74</v>
      </c>
    </row>
    <row r="58" spans="1:6">
      <c r="A58" s="10">
        <v>23000</v>
      </c>
      <c r="B58" s="11" t="s">
        <v>133</v>
      </c>
      <c r="C58" s="12" t="s">
        <v>52</v>
      </c>
      <c r="D58" s="13">
        <v>44324405.630000003</v>
      </c>
      <c r="E58" s="13">
        <v>44324405.630000003</v>
      </c>
      <c r="F58" s="19">
        <f>+VLOOKUP(C58,'[1]Hoja 1'!$A$12:$H$137,8,0)</f>
        <v>8864881.1400000006</v>
      </c>
    </row>
    <row r="59" spans="1:6">
      <c r="A59" s="10">
        <v>23000</v>
      </c>
      <c r="B59" s="11" t="s">
        <v>133</v>
      </c>
      <c r="C59" s="12" t="s">
        <v>95</v>
      </c>
      <c r="D59" s="13">
        <v>1828881.7</v>
      </c>
      <c r="E59" s="13">
        <v>1828881.7</v>
      </c>
      <c r="F59" s="19">
        <f>+VLOOKUP(C59,'[1]Hoja 1'!$A$12:$H$137,8,0)</f>
        <v>365776.34</v>
      </c>
    </row>
    <row r="60" spans="1:6">
      <c r="A60" s="10">
        <v>23000</v>
      </c>
      <c r="B60" s="11" t="s">
        <v>133</v>
      </c>
      <c r="C60" s="12" t="s">
        <v>113</v>
      </c>
      <c r="D60" s="13">
        <v>4986582.49</v>
      </c>
      <c r="E60" s="13">
        <v>4986582.49</v>
      </c>
      <c r="F60" s="19">
        <f>+VLOOKUP(C60,'[1]Hoja 1'!$A$12:$H$137,8,0)</f>
        <v>997316.5</v>
      </c>
    </row>
    <row r="61" spans="1:6">
      <c r="A61" s="10">
        <v>23000</v>
      </c>
      <c r="B61" s="11" t="s">
        <v>133</v>
      </c>
      <c r="C61" s="12" t="s">
        <v>77</v>
      </c>
      <c r="D61" s="13">
        <v>1282031.1000000001</v>
      </c>
      <c r="E61" s="13">
        <v>1282031.1000000001</v>
      </c>
      <c r="F61" s="19">
        <f>+VLOOKUP(C61,'[1]Hoja 1'!$A$12:$H$137,8,0)</f>
        <v>256406.22</v>
      </c>
    </row>
    <row r="62" spans="1:6">
      <c r="A62" s="10">
        <v>23000</v>
      </c>
      <c r="B62" s="11" t="s">
        <v>133</v>
      </c>
      <c r="C62" s="12" t="s">
        <v>104</v>
      </c>
      <c r="D62" s="13">
        <v>4509133.8900000006</v>
      </c>
      <c r="E62" s="13">
        <v>4509133.8900000006</v>
      </c>
      <c r="F62" s="19">
        <f>+VLOOKUP(C62,'[1]Hoja 1'!$A$12:$H$137,8,0)</f>
        <v>901826.78</v>
      </c>
    </row>
    <row r="63" spans="1:6">
      <c r="A63" s="10">
        <v>23000</v>
      </c>
      <c r="B63" s="11" t="s">
        <v>133</v>
      </c>
      <c r="C63" s="12" t="s">
        <v>11</v>
      </c>
      <c r="D63" s="13">
        <v>4251383.29</v>
      </c>
      <c r="E63" s="13">
        <v>4251383.29</v>
      </c>
      <c r="F63" s="19">
        <f>+VLOOKUP(C63,'[1]Hoja 1'!$A$12:$H$137,8,0)</f>
        <v>850276.66</v>
      </c>
    </row>
    <row r="64" spans="1:6">
      <c r="A64" s="10">
        <v>23000</v>
      </c>
      <c r="B64" s="11" t="s">
        <v>133</v>
      </c>
      <c r="C64" s="12" t="s">
        <v>63</v>
      </c>
      <c r="D64" s="13">
        <v>2481118.1900000004</v>
      </c>
      <c r="E64" s="13">
        <v>2481118.1900000004</v>
      </c>
      <c r="F64" s="19">
        <f>+VLOOKUP(C64,'[1]Hoja 1'!$A$12:$H$137,8,0)</f>
        <v>496223.64</v>
      </c>
    </row>
    <row r="65" spans="1:6">
      <c r="A65" s="10">
        <v>23000</v>
      </c>
      <c r="B65" s="11" t="s">
        <v>133</v>
      </c>
      <c r="C65" s="12" t="s">
        <v>37</v>
      </c>
      <c r="D65" s="13">
        <v>43781930.039999992</v>
      </c>
      <c r="E65" s="13">
        <v>43781930.039999992</v>
      </c>
      <c r="F65" s="19">
        <f>+VLOOKUP(C65,'[1]Hoja 1'!$A$12:$H$137,8,0)</f>
        <v>8756386.0199999996</v>
      </c>
    </row>
    <row r="66" spans="1:6">
      <c r="A66" s="10">
        <v>23000</v>
      </c>
      <c r="B66" s="11" t="s">
        <v>133</v>
      </c>
      <c r="C66" s="12" t="s">
        <v>105</v>
      </c>
      <c r="D66" s="13">
        <v>4215619.4000000004</v>
      </c>
      <c r="E66" s="13">
        <v>4215619.4000000004</v>
      </c>
      <c r="F66" s="19">
        <f>+VLOOKUP(C66,'[1]Hoja 1'!$A$12:$H$137,8,0)</f>
        <v>843123.88</v>
      </c>
    </row>
    <row r="67" spans="1:6">
      <c r="A67" s="10">
        <v>23000</v>
      </c>
      <c r="B67" s="11" t="s">
        <v>133</v>
      </c>
      <c r="C67" s="12" t="s">
        <v>71</v>
      </c>
      <c r="D67" s="13">
        <v>14486704.369999997</v>
      </c>
      <c r="E67" s="13">
        <v>14486704.369999997</v>
      </c>
      <c r="F67" s="19">
        <f>+VLOOKUP(C67,'[1]Hoja 1'!$A$12:$H$137,8,0)</f>
        <v>2897340.88</v>
      </c>
    </row>
    <row r="68" spans="1:6">
      <c r="A68" s="10">
        <v>23000</v>
      </c>
      <c r="B68" s="11" t="s">
        <v>133</v>
      </c>
      <c r="C68" s="12" t="s">
        <v>53</v>
      </c>
      <c r="D68" s="13">
        <v>20695330.66</v>
      </c>
      <c r="E68" s="13">
        <v>20695330.66</v>
      </c>
      <c r="F68" s="19">
        <f>+VLOOKUP(C68,'[1]Hoja 1'!$A$12:$H$137,8,0)</f>
        <v>4139066.14</v>
      </c>
    </row>
    <row r="69" spans="1:6">
      <c r="A69" s="10">
        <v>23000</v>
      </c>
      <c r="B69" s="11" t="s">
        <v>133</v>
      </c>
      <c r="C69" s="12" t="s">
        <v>82</v>
      </c>
      <c r="D69" s="13">
        <v>6999442.3900000006</v>
      </c>
      <c r="E69" s="13">
        <v>6999442.3900000006</v>
      </c>
      <c r="F69" s="19">
        <f>+VLOOKUP(C69,'[1]Hoja 1'!$A$12:$H$137,8,0)</f>
        <v>1399888.48</v>
      </c>
    </row>
    <row r="70" spans="1:6">
      <c r="A70" s="10">
        <v>23000</v>
      </c>
      <c r="B70" s="11" t="s">
        <v>133</v>
      </c>
      <c r="C70" s="12" t="s">
        <v>72</v>
      </c>
      <c r="D70" s="13">
        <v>31510136.530000001</v>
      </c>
      <c r="E70" s="13">
        <v>31510136.530000001</v>
      </c>
      <c r="F70" s="19">
        <f>+VLOOKUP(C70,'[1]Hoja 1'!$A$12:$H$137,8,0)</f>
        <v>6302027.3200000003</v>
      </c>
    </row>
    <row r="71" spans="1:6">
      <c r="A71" s="10">
        <v>23000</v>
      </c>
      <c r="B71" s="11" t="s">
        <v>133</v>
      </c>
      <c r="C71" s="12" t="s">
        <v>4</v>
      </c>
      <c r="D71" s="13">
        <v>32432249.5</v>
      </c>
      <c r="E71" s="13">
        <v>32432249.5</v>
      </c>
      <c r="F71" s="19">
        <f>+VLOOKUP(C71,'[1]Hoja 1'!$A$12:$H$137,8,0)</f>
        <v>6486449.9199999999</v>
      </c>
    </row>
    <row r="72" spans="1:6">
      <c r="A72" s="10">
        <v>23000</v>
      </c>
      <c r="B72" s="11" t="s">
        <v>133</v>
      </c>
      <c r="C72" s="12" t="s">
        <v>78</v>
      </c>
      <c r="D72" s="13">
        <v>12214768.98</v>
      </c>
      <c r="E72" s="13">
        <v>12214768.98</v>
      </c>
      <c r="F72" s="19">
        <f>+VLOOKUP(C72,'[1]Hoja 1'!$A$12:$H$137,8,0)</f>
        <v>2442953.7999999998</v>
      </c>
    </row>
    <row r="73" spans="1:6">
      <c r="A73" s="10">
        <v>23000</v>
      </c>
      <c r="B73" s="11" t="s">
        <v>133</v>
      </c>
      <c r="C73" s="12" t="s">
        <v>128</v>
      </c>
      <c r="D73" s="13">
        <v>21762063.519999996</v>
      </c>
      <c r="E73" s="13">
        <v>21762063.519999996</v>
      </c>
      <c r="F73" s="19">
        <f>+VLOOKUP(C73,'[1]Hoja 1'!$A$12:$H$137,8,0)</f>
        <v>4352412.72</v>
      </c>
    </row>
    <row r="74" spans="1:6">
      <c r="A74" s="10">
        <v>23000</v>
      </c>
      <c r="B74" s="11" t="s">
        <v>133</v>
      </c>
      <c r="C74" s="12" t="s">
        <v>129</v>
      </c>
      <c r="D74" s="13">
        <v>2679647.09</v>
      </c>
      <c r="E74" s="13">
        <v>2679647.09</v>
      </c>
      <c r="F74" s="19">
        <f>+VLOOKUP(C74,'[1]Hoja 1'!$A$12:$H$137,8,0)</f>
        <v>535929.42000000004</v>
      </c>
    </row>
    <row r="75" spans="1:6">
      <c r="A75" s="10">
        <v>23000</v>
      </c>
      <c r="B75" s="11" t="s">
        <v>133</v>
      </c>
      <c r="C75" s="12" t="s">
        <v>54</v>
      </c>
      <c r="D75" s="13">
        <v>1729671.5</v>
      </c>
      <c r="E75" s="13">
        <v>1729671.5</v>
      </c>
      <c r="F75" s="19">
        <f>+VLOOKUP(C75,'[1]Hoja 1'!$A$12:$H$137,8,0)</f>
        <v>345934.3</v>
      </c>
    </row>
    <row r="76" spans="1:6">
      <c r="A76" s="10">
        <v>23000</v>
      </c>
      <c r="B76" s="11" t="s">
        <v>133</v>
      </c>
      <c r="C76" s="12" t="s">
        <v>14</v>
      </c>
      <c r="D76" s="13">
        <v>7261837.9000000004</v>
      </c>
      <c r="E76" s="13">
        <v>7261837.9000000004</v>
      </c>
      <c r="F76" s="19">
        <f>+VLOOKUP(C76,'[1]Hoja 1'!$A$12:$H$137,8,0)</f>
        <v>1452367.58</v>
      </c>
    </row>
    <row r="77" spans="1:6">
      <c r="A77" s="10">
        <v>23000</v>
      </c>
      <c r="B77" s="11" t="s">
        <v>133</v>
      </c>
      <c r="C77" s="12" t="s">
        <v>40</v>
      </c>
      <c r="D77" s="13">
        <v>6351727.8799999999</v>
      </c>
      <c r="E77" s="13">
        <v>6351727.8799999999</v>
      </c>
      <c r="F77" s="19">
        <f>+VLOOKUP(C77,'[1]Hoja 1'!$A$12:$H$137,8,0)</f>
        <v>1270345.58</v>
      </c>
    </row>
    <row r="78" spans="1:6">
      <c r="A78" s="10">
        <v>23000</v>
      </c>
      <c r="B78" s="11" t="s">
        <v>133</v>
      </c>
      <c r="C78" s="12" t="s">
        <v>55</v>
      </c>
      <c r="D78" s="13">
        <v>14897455.26</v>
      </c>
      <c r="E78" s="13">
        <v>14897455.26</v>
      </c>
      <c r="F78" s="19">
        <f>+VLOOKUP(C78,'[1]Hoja 1'!$A$12:$H$137,8,0)</f>
        <v>2979491.06</v>
      </c>
    </row>
    <row r="79" spans="1:6">
      <c r="A79" s="10">
        <v>23000</v>
      </c>
      <c r="B79" s="11" t="s">
        <v>133</v>
      </c>
      <c r="C79" s="12" t="s">
        <v>110</v>
      </c>
      <c r="D79" s="13">
        <v>3379751.09</v>
      </c>
      <c r="E79" s="13">
        <v>3379751.09</v>
      </c>
      <c r="F79" s="19">
        <f>+VLOOKUP(C79,'[1]Hoja 1'!$A$12:$H$137,8,0)</f>
        <v>675950.22</v>
      </c>
    </row>
    <row r="80" spans="1:6">
      <c r="A80" s="10">
        <v>23000</v>
      </c>
      <c r="B80" s="11" t="s">
        <v>133</v>
      </c>
      <c r="C80" s="12" t="s">
        <v>64</v>
      </c>
      <c r="D80" s="13">
        <v>2790151.3</v>
      </c>
      <c r="E80" s="13">
        <v>2790151.3</v>
      </c>
      <c r="F80" s="19">
        <f>+VLOOKUP(C80,'[1]Hoja 1'!$A$12:$H$137,8,0)</f>
        <v>558030.26</v>
      </c>
    </row>
    <row r="81" spans="1:6">
      <c r="A81" s="10">
        <v>23000</v>
      </c>
      <c r="B81" s="11" t="s">
        <v>133</v>
      </c>
      <c r="C81" s="12" t="s">
        <v>114</v>
      </c>
      <c r="D81" s="13">
        <v>1862812.2</v>
      </c>
      <c r="E81" s="13">
        <v>1862812.2</v>
      </c>
      <c r="F81" s="19">
        <f>+VLOOKUP(C81,'[1]Hoja 1'!$A$12:$H$137,8,0)</f>
        <v>372562.44</v>
      </c>
    </row>
    <row r="82" spans="1:6">
      <c r="A82" s="10">
        <v>23000</v>
      </c>
      <c r="B82" s="11" t="s">
        <v>133</v>
      </c>
      <c r="C82" s="12" t="s">
        <v>47</v>
      </c>
      <c r="D82" s="13">
        <v>2073176.4999999998</v>
      </c>
      <c r="E82" s="13">
        <v>2073176.4999999998</v>
      </c>
      <c r="F82" s="19">
        <f>+VLOOKUP(C82,'[1]Hoja 1'!$A$12:$H$137,8,0)</f>
        <v>414635.3</v>
      </c>
    </row>
    <row r="83" spans="1:6">
      <c r="A83" s="10">
        <v>23000</v>
      </c>
      <c r="B83" s="11" t="s">
        <v>133</v>
      </c>
      <c r="C83" s="12" t="s">
        <v>122</v>
      </c>
      <c r="D83" s="13">
        <v>6386589.6899999995</v>
      </c>
      <c r="E83" s="13">
        <v>6386589.6899999995</v>
      </c>
      <c r="F83" s="19">
        <f>+VLOOKUP(C83,'[1]Hoja 1'!$A$12:$H$137,8,0)</f>
        <v>1277317.94</v>
      </c>
    </row>
    <row r="84" spans="1:6">
      <c r="A84" s="10">
        <v>23000</v>
      </c>
      <c r="B84" s="11" t="s">
        <v>133</v>
      </c>
      <c r="C84" s="12" t="s">
        <v>65</v>
      </c>
      <c r="D84" s="13">
        <v>10599242.159999998</v>
      </c>
      <c r="E84" s="13">
        <v>10599242.159999998</v>
      </c>
      <c r="F84" s="19">
        <f>+VLOOKUP(C84,'[1]Hoja 1'!$A$12:$H$137,8,0)</f>
        <v>2119848.44</v>
      </c>
    </row>
    <row r="85" spans="1:6">
      <c r="A85" s="10">
        <v>23000</v>
      </c>
      <c r="B85" s="11" t="s">
        <v>133</v>
      </c>
      <c r="C85" s="12" t="s">
        <v>19</v>
      </c>
      <c r="D85" s="13">
        <v>68913504.189999998</v>
      </c>
      <c r="E85" s="13">
        <v>68913504.189999998</v>
      </c>
      <c r="F85" s="19">
        <f>+VLOOKUP(C85,'[1]Hoja 1'!$A$12:$H$137,8,0)</f>
        <v>13782700.880000001</v>
      </c>
    </row>
    <row r="86" spans="1:6">
      <c r="A86" s="10">
        <v>23000</v>
      </c>
      <c r="B86" s="11" t="s">
        <v>133</v>
      </c>
      <c r="C86" s="12" t="s">
        <v>106</v>
      </c>
      <c r="D86" s="13">
        <v>7008519.6899999995</v>
      </c>
      <c r="E86" s="13">
        <v>7008519.6899999995</v>
      </c>
      <c r="F86" s="19">
        <f>+VLOOKUP(C86,'[1]Hoja 1'!$A$12:$H$137,8,0)</f>
        <v>1401703.94</v>
      </c>
    </row>
    <row r="87" spans="1:6">
      <c r="A87" s="10">
        <v>23000</v>
      </c>
      <c r="B87" s="11" t="s">
        <v>133</v>
      </c>
      <c r="C87" s="12" t="s">
        <v>48</v>
      </c>
      <c r="D87" s="13">
        <v>2769407.99</v>
      </c>
      <c r="E87" s="13">
        <v>2769407.99</v>
      </c>
      <c r="F87" s="19">
        <f>+VLOOKUP(C87,'[1]Hoja 1'!$A$12:$H$137,8,0)</f>
        <v>553881.59999999998</v>
      </c>
    </row>
    <row r="88" spans="1:6">
      <c r="A88" s="10">
        <v>23000</v>
      </c>
      <c r="B88" s="11" t="s">
        <v>133</v>
      </c>
      <c r="C88" s="12" t="s">
        <v>76</v>
      </c>
      <c r="D88" s="13">
        <v>6151125.4900000002</v>
      </c>
      <c r="E88" s="13">
        <v>6151125.4900000002</v>
      </c>
      <c r="F88" s="19">
        <f>+VLOOKUP(C88,'[1]Hoja 1'!$A$12:$H$137,8,0)</f>
        <v>1230225.1000000001</v>
      </c>
    </row>
    <row r="89" spans="1:6">
      <c r="A89" s="10">
        <v>23000</v>
      </c>
      <c r="B89" s="11" t="s">
        <v>133</v>
      </c>
      <c r="C89" s="12" t="s">
        <v>41</v>
      </c>
      <c r="D89" s="13">
        <v>4064655.89</v>
      </c>
      <c r="E89" s="13">
        <v>4064655.89</v>
      </c>
      <c r="F89" s="19">
        <f>+VLOOKUP(C89,'[1]Hoja 1'!$A$12:$H$137,8,0)</f>
        <v>812931.18</v>
      </c>
    </row>
    <row r="90" spans="1:6">
      <c r="A90" s="10">
        <v>23000</v>
      </c>
      <c r="B90" s="11" t="s">
        <v>133</v>
      </c>
      <c r="C90" s="12" t="s">
        <v>115</v>
      </c>
      <c r="D90" s="13">
        <v>8668936.1799999997</v>
      </c>
      <c r="E90" s="13">
        <v>8668936.1799999997</v>
      </c>
      <c r="F90" s="19">
        <f>+VLOOKUP(C90,'[1]Hoja 1'!$A$12:$H$137,8,0)</f>
        <v>1733787.24</v>
      </c>
    </row>
    <row r="91" spans="1:6">
      <c r="A91" s="10">
        <v>23000</v>
      </c>
      <c r="B91" s="11" t="s">
        <v>133</v>
      </c>
      <c r="C91" s="12" t="s">
        <v>107</v>
      </c>
      <c r="D91" s="13">
        <v>17329244.68</v>
      </c>
      <c r="E91" s="13">
        <v>17329244.68</v>
      </c>
      <c r="F91" s="19">
        <f>+VLOOKUP(C91,'[1]Hoja 1'!$A$12:$H$137,8,0)</f>
        <v>3465848.94</v>
      </c>
    </row>
    <row r="92" spans="1:6">
      <c r="A92" s="10">
        <v>23000</v>
      </c>
      <c r="B92" s="11" t="s">
        <v>133</v>
      </c>
      <c r="C92" s="12" t="s">
        <v>84</v>
      </c>
      <c r="D92" s="13">
        <v>9642174.9800000004</v>
      </c>
      <c r="E92" s="13">
        <v>9642174.9800000004</v>
      </c>
      <c r="F92" s="19">
        <f>+VLOOKUP(C92,'[1]Hoja 1'!$A$12:$H$137,8,0)</f>
        <v>1928435</v>
      </c>
    </row>
    <row r="93" spans="1:6">
      <c r="A93" s="10">
        <v>23000</v>
      </c>
      <c r="B93" s="11" t="s">
        <v>133</v>
      </c>
      <c r="C93" s="12" t="s">
        <v>123</v>
      </c>
      <c r="D93" s="13">
        <v>6254331.6800000006</v>
      </c>
      <c r="E93" s="13">
        <v>6254331.6800000006</v>
      </c>
      <c r="F93" s="19">
        <f>+VLOOKUP(C93,'[1]Hoja 1'!$A$12:$H$137,8,0)</f>
        <v>1250866.3400000001</v>
      </c>
    </row>
    <row r="94" spans="1:6">
      <c r="A94" s="10">
        <v>23000</v>
      </c>
      <c r="B94" s="11" t="s">
        <v>133</v>
      </c>
      <c r="C94" s="12" t="s">
        <v>42</v>
      </c>
      <c r="D94" s="13">
        <v>15147320.380000001</v>
      </c>
      <c r="E94" s="13">
        <v>15147320.380000001</v>
      </c>
      <c r="F94" s="19">
        <f>+VLOOKUP(C94,'[1]Hoja 1'!$A$12:$H$137,8,0)</f>
        <v>3029464.08</v>
      </c>
    </row>
    <row r="95" spans="1:6">
      <c r="A95" s="10">
        <v>23000</v>
      </c>
      <c r="B95" s="11" t="s">
        <v>133</v>
      </c>
      <c r="C95" s="12" t="s">
        <v>13</v>
      </c>
      <c r="D95" s="13">
        <v>1329019.5999999999</v>
      </c>
      <c r="E95" s="13">
        <v>1329019.5999999999</v>
      </c>
      <c r="F95" s="19">
        <f>+VLOOKUP(C95,'[1]Hoja 1'!$A$12:$H$137,8,0)</f>
        <v>265803.92</v>
      </c>
    </row>
    <row r="96" spans="1:6">
      <c r="A96" s="10">
        <v>23000</v>
      </c>
      <c r="B96" s="11" t="s">
        <v>133</v>
      </c>
      <c r="C96" s="12" t="s">
        <v>96</v>
      </c>
      <c r="D96" s="13">
        <v>9228170.7899999991</v>
      </c>
      <c r="E96" s="13">
        <v>9228170.7899999991</v>
      </c>
      <c r="F96" s="19">
        <f>+VLOOKUP(C96,'[1]Hoja 1'!$A$12:$H$137,8,0)</f>
        <v>1845634.16</v>
      </c>
    </row>
    <row r="97" spans="1:6">
      <c r="A97" s="10">
        <v>23000</v>
      </c>
      <c r="B97" s="11" t="s">
        <v>133</v>
      </c>
      <c r="C97" s="12" t="s">
        <v>97</v>
      </c>
      <c r="D97" s="13">
        <v>2694175.6</v>
      </c>
      <c r="E97" s="13">
        <v>2694175.6</v>
      </c>
      <c r="F97" s="19">
        <f>+VLOOKUP(C97,'[1]Hoja 1'!$A$12:$H$137,8,0)</f>
        <v>538835.12</v>
      </c>
    </row>
    <row r="98" spans="1:6">
      <c r="A98" s="10">
        <v>23000</v>
      </c>
      <c r="B98" s="11" t="s">
        <v>133</v>
      </c>
      <c r="C98" s="12" t="s">
        <v>56</v>
      </c>
      <c r="D98" s="13">
        <v>24979488.860000003</v>
      </c>
      <c r="E98" s="13">
        <v>24979488.860000003</v>
      </c>
      <c r="F98" s="19">
        <f>+VLOOKUP(C98,'[1]Hoja 1'!$A$12:$H$137,8,0)</f>
        <v>4995897.78</v>
      </c>
    </row>
    <row r="99" spans="1:6">
      <c r="A99" s="10">
        <v>23000</v>
      </c>
      <c r="B99" s="11" t="s">
        <v>133</v>
      </c>
      <c r="C99" s="12" t="s">
        <v>124</v>
      </c>
      <c r="D99" s="13">
        <v>10165732.890000001</v>
      </c>
      <c r="E99" s="13">
        <v>10165732.890000001</v>
      </c>
      <c r="F99" s="19">
        <f>+VLOOKUP(C99,'[1]Hoja 1'!$A$12:$H$137,8,0)</f>
        <v>2033146.58</v>
      </c>
    </row>
    <row r="100" spans="1:6">
      <c r="A100" s="10">
        <v>23000</v>
      </c>
      <c r="B100" s="11" t="s">
        <v>133</v>
      </c>
      <c r="C100" s="12" t="s">
        <v>66</v>
      </c>
      <c r="D100" s="13">
        <v>19523898.170000002</v>
      </c>
      <c r="E100" s="13">
        <v>19523898.170000002</v>
      </c>
      <c r="F100" s="19">
        <f>+VLOOKUP(C100,'[1]Hoja 1'!$A$12:$H$137,8,0)</f>
        <v>3904779.64</v>
      </c>
    </row>
    <row r="101" spans="1:6">
      <c r="A101" s="10">
        <v>23000</v>
      </c>
      <c r="B101" s="11" t="s">
        <v>133</v>
      </c>
      <c r="C101" s="12" t="s">
        <v>116</v>
      </c>
      <c r="D101" s="13">
        <v>18200504.969999999</v>
      </c>
      <c r="E101" s="13">
        <v>18200504.969999999</v>
      </c>
      <c r="F101" s="19">
        <f>+VLOOKUP(C101,'[1]Hoja 1'!$A$12:$H$137,8,0)</f>
        <v>3640101</v>
      </c>
    </row>
    <row r="102" spans="1:6">
      <c r="A102" s="10">
        <v>23000</v>
      </c>
      <c r="B102" s="11" t="s">
        <v>133</v>
      </c>
      <c r="C102" s="12" t="s">
        <v>117</v>
      </c>
      <c r="D102" s="13">
        <v>1993840.6</v>
      </c>
      <c r="E102" s="13">
        <v>1993840.6</v>
      </c>
      <c r="F102" s="19">
        <f>+VLOOKUP(C102,'[1]Hoja 1'!$A$12:$H$137,8,0)</f>
        <v>398768.12</v>
      </c>
    </row>
    <row r="103" spans="1:6">
      <c r="A103" s="10">
        <v>23000</v>
      </c>
      <c r="B103" s="11" t="s">
        <v>133</v>
      </c>
      <c r="C103" s="12" t="s">
        <v>79</v>
      </c>
      <c r="D103" s="13">
        <v>9759478.790000001</v>
      </c>
      <c r="E103" s="13">
        <v>9759478.790000001</v>
      </c>
      <c r="F103" s="19">
        <f>+VLOOKUP(C103,'[1]Hoja 1'!$A$12:$H$137,8,0)</f>
        <v>1951895.76</v>
      </c>
    </row>
    <row r="104" spans="1:6">
      <c r="A104" s="10">
        <v>23000</v>
      </c>
      <c r="B104" s="11" t="s">
        <v>133</v>
      </c>
      <c r="C104" s="12" t="s">
        <v>130</v>
      </c>
      <c r="D104" s="13">
        <v>42813820.769999996</v>
      </c>
      <c r="E104" s="13">
        <v>42813820.769999996</v>
      </c>
      <c r="F104" s="19">
        <f>+VLOOKUP(C104,'[1]Hoja 1'!$A$12:$H$137,8,0)</f>
        <v>8562764.1799999997</v>
      </c>
    </row>
    <row r="105" spans="1:6">
      <c r="A105" s="10">
        <v>23000</v>
      </c>
      <c r="B105" s="11" t="s">
        <v>133</v>
      </c>
      <c r="C105" s="18" t="s">
        <v>5</v>
      </c>
      <c r="D105" s="13">
        <v>7943936.79</v>
      </c>
      <c r="E105" s="13">
        <v>7943936.79</v>
      </c>
      <c r="F105" s="19">
        <f>+VLOOKUP(C105,'[1]Hoja 1'!$A$12:$H$137,8,0)</f>
        <v>1588787.36</v>
      </c>
    </row>
    <row r="106" spans="1:6">
      <c r="A106" s="10">
        <v>23000</v>
      </c>
      <c r="B106" s="11" t="s">
        <v>133</v>
      </c>
      <c r="C106" s="12" t="s">
        <v>18</v>
      </c>
      <c r="D106" s="13">
        <v>33310008.860000003</v>
      </c>
      <c r="E106" s="13">
        <v>33310008.860000003</v>
      </c>
      <c r="F106" s="19">
        <f>+VLOOKUP(C106,'[1]Hoja 1'!$A$12:$H$137,8,0)</f>
        <v>6662001.7800000003</v>
      </c>
    </row>
    <row r="107" spans="1:6">
      <c r="A107" s="10">
        <v>23000</v>
      </c>
      <c r="B107" s="11" t="s">
        <v>133</v>
      </c>
      <c r="C107" s="12" t="s">
        <v>131</v>
      </c>
      <c r="D107" s="13">
        <v>57461324.320000008</v>
      </c>
      <c r="E107" s="13">
        <v>57461324.320000008</v>
      </c>
      <c r="F107" s="19">
        <f>+VLOOKUP(C107,'[1]Hoja 1'!$A$12:$H$137,8,0)</f>
        <v>11492264.9</v>
      </c>
    </row>
    <row r="108" spans="1:6">
      <c r="A108" s="10">
        <v>23000</v>
      </c>
      <c r="B108" s="11" t="s">
        <v>133</v>
      </c>
      <c r="C108" s="12" t="s">
        <v>98</v>
      </c>
      <c r="D108" s="13">
        <v>1810875.1</v>
      </c>
      <c r="E108" s="13">
        <v>1810875.1</v>
      </c>
      <c r="F108" s="19">
        <f>+VLOOKUP(C108,'[1]Hoja 1'!$A$12:$H$137,8,0)</f>
        <v>362175.02</v>
      </c>
    </row>
    <row r="109" spans="1:6">
      <c r="A109" s="10">
        <v>23000</v>
      </c>
      <c r="B109" s="11" t="s">
        <v>133</v>
      </c>
      <c r="C109" s="12" t="s">
        <v>85</v>
      </c>
      <c r="D109" s="13">
        <v>2267018.4000000004</v>
      </c>
      <c r="E109" s="13">
        <v>2267018.4000000004</v>
      </c>
      <c r="F109" s="19">
        <f>+VLOOKUP(C109,'[1]Hoja 1'!$A$12:$H$137,8,0)</f>
        <v>453403.68</v>
      </c>
    </row>
    <row r="110" spans="1:6">
      <c r="A110" s="10">
        <v>23000</v>
      </c>
      <c r="B110" s="11" t="s">
        <v>133</v>
      </c>
      <c r="C110" s="12" t="s">
        <v>49</v>
      </c>
      <c r="D110" s="13">
        <v>2872266</v>
      </c>
      <c r="E110" s="13">
        <v>2872266</v>
      </c>
      <c r="F110" s="19">
        <f>+VLOOKUP(C110,'[1]Hoja 1'!$A$12:$H$137,8,0)</f>
        <v>574453.19999999995</v>
      </c>
    </row>
    <row r="111" spans="1:6">
      <c r="A111" s="10">
        <v>23000</v>
      </c>
      <c r="B111" s="11" t="s">
        <v>133</v>
      </c>
      <c r="C111" s="12" t="s">
        <v>73</v>
      </c>
      <c r="D111" s="13">
        <v>5685830.79</v>
      </c>
      <c r="E111" s="13">
        <v>5685830.79</v>
      </c>
      <c r="F111" s="19">
        <f>+VLOOKUP(C111,'[1]Hoja 1'!$A$12:$H$137,8,0)</f>
        <v>1137166.1599999999</v>
      </c>
    </row>
    <row r="112" spans="1:6">
      <c r="A112" s="10">
        <v>23000</v>
      </c>
      <c r="B112" s="11" t="s">
        <v>133</v>
      </c>
      <c r="C112" s="12" t="s">
        <v>27</v>
      </c>
      <c r="D112" s="13">
        <v>2974778.1</v>
      </c>
      <c r="E112" s="13">
        <v>2974778.1</v>
      </c>
      <c r="F112" s="19">
        <f>+VLOOKUP(C112,'[1]Hoja 1'!$A$12:$H$137,8,0)</f>
        <v>594955.62</v>
      </c>
    </row>
    <row r="113" spans="1:6">
      <c r="A113" s="10">
        <v>23000</v>
      </c>
      <c r="B113" s="11" t="s">
        <v>133</v>
      </c>
      <c r="C113" s="12" t="s">
        <v>38</v>
      </c>
      <c r="D113" s="13">
        <v>1770900.5</v>
      </c>
      <c r="E113" s="13">
        <v>1770900.5</v>
      </c>
      <c r="F113" s="19">
        <f>+VLOOKUP(C113,'[1]Hoja 1'!$A$12:$H$137,8,0)</f>
        <v>354180.1</v>
      </c>
    </row>
    <row r="114" spans="1:6">
      <c r="A114" s="10">
        <v>23000</v>
      </c>
      <c r="B114" s="11" t="s">
        <v>133</v>
      </c>
      <c r="C114" s="12" t="s">
        <v>86</v>
      </c>
      <c r="D114" s="13">
        <v>10050824.07</v>
      </c>
      <c r="E114" s="13">
        <v>10050824.07</v>
      </c>
      <c r="F114" s="19">
        <f>+VLOOKUP(C114,'[1]Hoja 1'!$A$12:$H$137,8,0)</f>
        <v>2010164.82</v>
      </c>
    </row>
    <row r="115" spans="1:6">
      <c r="A115" s="10">
        <v>23000</v>
      </c>
      <c r="B115" s="11" t="s">
        <v>133</v>
      </c>
      <c r="C115" s="12" t="s">
        <v>57</v>
      </c>
      <c r="D115" s="13">
        <v>5975825.7800000003</v>
      </c>
      <c r="E115" s="13">
        <v>5975825.7800000003</v>
      </c>
      <c r="F115" s="19">
        <f>+VLOOKUP(C115,'[1]Hoja 1'!$A$12:$H$137,8,0)</f>
        <v>1195165.1599999999</v>
      </c>
    </row>
    <row r="116" spans="1:6">
      <c r="A116" s="10">
        <v>23000</v>
      </c>
      <c r="B116" s="11" t="s">
        <v>133</v>
      </c>
      <c r="C116" s="12" t="s">
        <v>99</v>
      </c>
      <c r="D116" s="13">
        <v>3786449.6999999997</v>
      </c>
      <c r="E116" s="13">
        <v>3786449.6999999997</v>
      </c>
      <c r="F116" s="19">
        <f>+VLOOKUP(C116,'[1]Hoja 1'!$A$12:$H$137,8,0)</f>
        <v>757289.94</v>
      </c>
    </row>
    <row r="117" spans="1:6">
      <c r="A117" s="10">
        <v>23000</v>
      </c>
      <c r="B117" s="11" t="s">
        <v>133</v>
      </c>
      <c r="C117" s="12" t="s">
        <v>31</v>
      </c>
      <c r="D117" s="13">
        <v>1240201.5</v>
      </c>
      <c r="E117" s="13">
        <v>1240201.5</v>
      </c>
      <c r="F117" s="19">
        <f>+VLOOKUP(C117,'[1]Hoja 1'!$A$12:$H$137,8,0)</f>
        <v>248040.3</v>
      </c>
    </row>
    <row r="118" spans="1:6">
      <c r="A118" s="10">
        <v>23000</v>
      </c>
      <c r="B118" s="11" t="s">
        <v>133</v>
      </c>
      <c r="C118" s="12" t="s">
        <v>80</v>
      </c>
      <c r="D118" s="13">
        <v>2972836.9899999998</v>
      </c>
      <c r="E118" s="13">
        <v>2972836.9899999998</v>
      </c>
      <c r="F118" s="19">
        <f>+VLOOKUP(C118,'[1]Hoja 1'!$A$12:$H$137,8,0)</f>
        <v>594567.4</v>
      </c>
    </row>
    <row r="119" spans="1:6">
      <c r="A119" s="10">
        <v>23000</v>
      </c>
      <c r="B119" s="11" t="s">
        <v>133</v>
      </c>
      <c r="C119" s="12" t="s">
        <v>17</v>
      </c>
      <c r="D119" s="13">
        <v>2896700.6</v>
      </c>
      <c r="E119" s="13">
        <v>2896700.6</v>
      </c>
      <c r="F119" s="19">
        <f>+VLOOKUP(C119,'[1]Hoja 1'!$A$12:$H$137,8,0)</f>
        <v>579340.12</v>
      </c>
    </row>
    <row r="120" spans="1:6">
      <c r="A120" s="10">
        <v>23000</v>
      </c>
      <c r="B120" s="11" t="s">
        <v>133</v>
      </c>
      <c r="C120" s="12" t="s">
        <v>50</v>
      </c>
      <c r="D120" s="13">
        <v>3893610.1900000004</v>
      </c>
      <c r="E120" s="13">
        <v>3893610.1900000004</v>
      </c>
      <c r="F120" s="19">
        <f>+VLOOKUP(C120,'[1]Hoja 1'!$A$12:$H$137,8,0)</f>
        <v>778722.04</v>
      </c>
    </row>
    <row r="121" spans="1:6">
      <c r="A121" s="10">
        <v>23000</v>
      </c>
      <c r="B121" s="11" t="s">
        <v>133</v>
      </c>
      <c r="C121" s="12" t="s">
        <v>58</v>
      </c>
      <c r="D121" s="13">
        <v>4986972.7</v>
      </c>
      <c r="E121" s="13">
        <v>4986972.7</v>
      </c>
      <c r="F121" s="19">
        <f>+VLOOKUP(C121,'[1]Hoja 1'!$A$12:$H$137,8,0)</f>
        <v>997394.54</v>
      </c>
    </row>
    <row r="122" spans="1:6">
      <c r="A122" s="10">
        <v>23000</v>
      </c>
      <c r="B122" s="11" t="s">
        <v>133</v>
      </c>
      <c r="C122" s="12" t="s">
        <v>9</v>
      </c>
      <c r="D122" s="13">
        <v>16092518.989999998</v>
      </c>
      <c r="E122" s="13">
        <v>16092518.989999998</v>
      </c>
      <c r="F122" s="19">
        <f>+VLOOKUP(C122,'[1]Hoja 1'!$A$12:$H$137,8,0)</f>
        <v>3218503.8</v>
      </c>
    </row>
    <row r="123" spans="1:6">
      <c r="A123" s="10">
        <v>23000</v>
      </c>
      <c r="B123" s="11" t="s">
        <v>133</v>
      </c>
      <c r="C123" s="12" t="s">
        <v>68</v>
      </c>
      <c r="D123" s="13">
        <v>10093758.369999999</v>
      </c>
      <c r="E123" s="13">
        <v>10093758.369999999</v>
      </c>
      <c r="F123" s="19">
        <f>+VLOOKUP(C123,'[1]Hoja 1'!$A$12:$H$137,8,0)</f>
        <v>2018751.68</v>
      </c>
    </row>
    <row r="124" spans="1:6">
      <c r="A124" s="10">
        <v>23000</v>
      </c>
      <c r="B124" s="11" t="s">
        <v>133</v>
      </c>
      <c r="C124" s="12" t="s">
        <v>125</v>
      </c>
      <c r="D124" s="13">
        <v>11528533.290000001</v>
      </c>
      <c r="E124" s="13">
        <v>11528533.290000001</v>
      </c>
      <c r="F124" s="19">
        <f>+VLOOKUP(C124,'[1]Hoja 1'!$A$12:$H$137,8,0)</f>
        <v>2305706.66</v>
      </c>
    </row>
    <row r="125" spans="1:6">
      <c r="A125" s="10">
        <v>23000</v>
      </c>
      <c r="B125" s="11" t="s">
        <v>133</v>
      </c>
      <c r="C125" s="12" t="s">
        <v>132</v>
      </c>
      <c r="D125" s="13">
        <v>71506447.789999992</v>
      </c>
      <c r="E125" s="13">
        <v>71506447.789999992</v>
      </c>
      <c r="F125" s="19">
        <f>+VLOOKUP(C125,'[1]Hoja 1'!$A$12:$H$137,8,0)</f>
        <v>14301289.6</v>
      </c>
    </row>
    <row r="126" spans="1:6">
      <c r="A126" s="10">
        <v>23000</v>
      </c>
      <c r="B126" s="11" t="s">
        <v>133</v>
      </c>
      <c r="C126" s="12" t="s">
        <v>87</v>
      </c>
      <c r="D126" s="13">
        <v>3395263.2</v>
      </c>
      <c r="E126" s="13">
        <v>3395263.2</v>
      </c>
      <c r="F126" s="19">
        <f>+VLOOKUP(C126,'[1]Hoja 1'!$A$12:$H$137,8,0)</f>
        <v>679052.64</v>
      </c>
    </row>
    <row r="127" spans="1:6">
      <c r="A127" s="10">
        <v>23000</v>
      </c>
      <c r="B127" s="11" t="s">
        <v>133</v>
      </c>
      <c r="C127" s="17" t="s">
        <v>88</v>
      </c>
      <c r="D127" s="13">
        <v>7026965.3800000008</v>
      </c>
      <c r="E127" s="13">
        <v>7026965.3800000008</v>
      </c>
      <c r="F127" s="19">
        <f>+VLOOKUP(C127,'[1]Hoja 1'!$A$12:$H$137,8,0)</f>
        <v>1405393.08</v>
      </c>
    </row>
    <row r="128" spans="1:6">
      <c r="A128" s="10">
        <v>23000</v>
      </c>
      <c r="B128" s="11" t="s">
        <v>133</v>
      </c>
      <c r="C128" s="17" t="s">
        <v>74</v>
      </c>
      <c r="D128" s="13">
        <v>8921982.290000001</v>
      </c>
      <c r="E128" s="13">
        <v>8921982.290000001</v>
      </c>
      <c r="F128" s="19">
        <f>+VLOOKUP(C128,'[1]Hoja 1'!$A$12:$H$137,8,0)</f>
        <v>1784396.46</v>
      </c>
    </row>
    <row r="129" spans="1:6">
      <c r="A129" s="10">
        <v>23000</v>
      </c>
      <c r="B129" s="11" t="s">
        <v>133</v>
      </c>
      <c r="C129" s="12" t="s">
        <v>21</v>
      </c>
      <c r="D129" s="13">
        <v>7438252.8900000006</v>
      </c>
      <c r="E129" s="13">
        <v>7438252.8900000006</v>
      </c>
      <c r="F129" s="19">
        <f>+VLOOKUP(C129,'[1]Hoja 1'!$A$12:$H$137,8,0)</f>
        <v>1487650.58</v>
      </c>
    </row>
    <row r="130" spans="1:6">
      <c r="A130" s="10">
        <v>23000</v>
      </c>
      <c r="B130" s="11" t="s">
        <v>133</v>
      </c>
      <c r="C130" s="12" t="s">
        <v>25</v>
      </c>
      <c r="D130" s="13">
        <v>21873330.849999998</v>
      </c>
      <c r="E130" s="13">
        <v>21873330.849999998</v>
      </c>
      <c r="F130" s="19">
        <f>+VLOOKUP(C130,'[1]Hoja 1'!$A$12:$H$137,8,0)</f>
        <v>4374666.2</v>
      </c>
    </row>
    <row r="131" spans="1:6">
      <c r="B131" s="1"/>
    </row>
    <row r="132" spans="1:6" ht="19.5" thickBot="1">
      <c r="A132" s="14"/>
      <c r="B132" s="14"/>
      <c r="C132" s="15"/>
      <c r="D132" s="16">
        <f>+SUBTOTAL(9,D6:D131)</f>
        <v>1432385676.9999995</v>
      </c>
      <c r="E132" s="16">
        <f>+SUBTOTAL(9,E6:E131)</f>
        <v>1432385676.9999995</v>
      </c>
      <c r="F132" s="19">
        <f t="shared" ref="F132" si="0">+SUBTOTAL(9,F6:F131)</f>
        <v>286477135.99999994</v>
      </c>
    </row>
    <row r="133" spans="1:6">
      <c r="D133" s="19">
        <v>1432385677.0000005</v>
      </c>
      <c r="E133" s="19">
        <v>1432385677.0000005</v>
      </c>
    </row>
    <row r="134" spans="1:6">
      <c r="D134" s="19">
        <f>+D133-D132</f>
        <v>0</v>
      </c>
      <c r="E134" s="19">
        <f>+E133-E132</f>
        <v>0</v>
      </c>
    </row>
  </sheetData>
  <sortState ref="C6:E130">
    <sortCondition ref="C6"/>
  </sortState>
  <pageMargins left="1.1023622047244095" right="0" top="0.35433070866141736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Avance de POA IP al 4to trim</vt:lpstr>
      <vt:lpstr>'Avance de POA IP al 4to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Veda_Vargas</cp:lastModifiedBy>
  <cp:lastPrinted>2018-02-27T01:57:39Z</cp:lastPrinted>
  <dcterms:created xsi:type="dcterms:W3CDTF">2017-08-22T19:32:39Z</dcterms:created>
  <dcterms:modified xsi:type="dcterms:W3CDTF">2018-02-27T02:52:18Z</dcterms:modified>
</cp:coreProperties>
</file>