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45621"/>
</workbook>
</file>

<file path=xl/calcChain.xml><?xml version="1.0" encoding="utf-8"?>
<calcChain xmlns="http://schemas.openxmlformats.org/spreadsheetml/2006/main">
  <c r="H31" i="12" l="1"/>
  <c r="K31" i="12" s="1"/>
  <c r="J28" i="12"/>
  <c r="I28" i="12"/>
  <c r="G28" i="12"/>
  <c r="F28" i="12"/>
  <c r="J15" i="12"/>
  <c r="I15" i="12"/>
  <c r="G15" i="12"/>
  <c r="F15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s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<sst xmlns="http://schemas.openxmlformats.org/spreadsheetml/2006/main" count="74" uniqueCount="51">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</sst>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0" fontId="0" fillId="0" borderId="0" xfId="8" applyNumberFormat="1" applyFon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  <xf numFmtId="166" fontId="0" fillId="0" borderId="0" xfId="0" applyNumberFormat="1"/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5573"/>
  <sheetViews>
    <sheetView showGridLines="0" tabSelected="1" zoomScaleNormal="100" workbookViewId="0">
      <selection activeCell="K13" sqref="K13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5" t="s">
        <v>19</v>
      </c>
      <c r="C8" s="56"/>
      <c r="D8" s="56"/>
      <c r="E8" s="57"/>
      <c r="F8" s="64" t="s">
        <v>21</v>
      </c>
      <c r="G8" s="64"/>
      <c r="H8" s="64"/>
      <c r="I8" s="64"/>
      <c r="J8" s="64"/>
      <c r="K8" s="65" t="s">
        <v>25</v>
      </c>
    </row>
    <row r="9" spans="2:12" ht="24.75" x14ac:dyDescent="0.25">
      <c r="B9" s="58"/>
      <c r="C9" s="59"/>
      <c r="D9" s="59"/>
      <c r="E9" s="60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5"/>
    </row>
    <row r="10" spans="2:12" x14ac:dyDescent="0.25">
      <c r="B10" s="61"/>
      <c r="C10" s="62"/>
      <c r="D10" s="62"/>
      <c r="E10" s="63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20831815775.220013</v>
      </c>
      <c r="G12" s="35">
        <f t="shared" ref="G12:K12" si="0">+G13+G14+G15+G19+G18+G23</f>
        <v>-62437758.930000022</v>
      </c>
      <c r="H12" s="36">
        <f t="shared" si="0"/>
        <v>20769378016.290012</v>
      </c>
      <c r="I12" s="35">
        <f t="shared" si="0"/>
        <v>4820608253.9500065</v>
      </c>
      <c r="J12" s="35">
        <f t="shared" si="0"/>
        <v>4734460705.5300055</v>
      </c>
      <c r="K12" s="36">
        <f t="shared" si="0"/>
        <v>15948769762.340006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3493483796</v>
      </c>
      <c r="G13" s="37">
        <v>-4907641.4900000161</v>
      </c>
      <c r="H13" s="38">
        <f>+F13+G13</f>
        <v>3488576154.5099998</v>
      </c>
      <c r="I13" s="37">
        <v>918208743.78000009</v>
      </c>
      <c r="J13" s="37">
        <v>900422526.71999955</v>
      </c>
      <c r="K13" s="38">
        <f t="shared" ref="K13:K19" si="1">+H13-I13</f>
        <v>2570367410.7299995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11402175329.850012</v>
      </c>
      <c r="G14" s="37">
        <v>1.7030288290698081E-9</v>
      </c>
      <c r="H14" s="38">
        <f>+F14+G14</f>
        <v>11402175329.850012</v>
      </c>
      <c r="I14" s="37">
        <v>2439345570.0300088</v>
      </c>
      <c r="J14" s="37">
        <v>2396540604.850008</v>
      </c>
      <c r="K14" s="38">
        <f t="shared" si="1"/>
        <v>8962829759.8200035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123589642</v>
      </c>
      <c r="G15" s="37">
        <f t="shared" si="2"/>
        <v>-3335421</v>
      </c>
      <c r="H15" s="37">
        <f t="shared" si="2"/>
        <v>120254221</v>
      </c>
      <c r="I15" s="37">
        <f t="shared" si="2"/>
        <v>26983513.179999992</v>
      </c>
      <c r="J15" s="37">
        <f t="shared" si="2"/>
        <v>26494285.27</v>
      </c>
      <c r="K15" s="37">
        <f t="shared" si="2"/>
        <v>93270707.820000008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31147382</v>
      </c>
      <c r="G16" s="37">
        <v>-228951</v>
      </c>
      <c r="H16" s="37">
        <f t="shared" ref="H16:H19" si="3">+F16+G16</f>
        <v>30918431</v>
      </c>
      <c r="I16" s="37">
        <v>7349451.330000001</v>
      </c>
      <c r="J16" s="37">
        <v>7206996.0999999987</v>
      </c>
      <c r="K16" s="38">
        <f t="shared" si="1"/>
        <v>23568979.669999998</v>
      </c>
    </row>
    <row r="17" spans="2:11" x14ac:dyDescent="0.25">
      <c r="B17" s="15"/>
      <c r="C17" s="20" t="s">
        <v>3</v>
      </c>
      <c r="D17" s="26" t="s">
        <v>37</v>
      </c>
      <c r="E17" s="12"/>
      <c r="F17" s="37">
        <v>92442260</v>
      </c>
      <c r="G17" s="37">
        <v>-3106470</v>
      </c>
      <c r="H17" s="37">
        <f t="shared" si="3"/>
        <v>89335790</v>
      </c>
      <c r="I17" s="37">
        <v>19634061.84999999</v>
      </c>
      <c r="J17" s="37">
        <v>19287289.170000002</v>
      </c>
      <c r="K17" s="38">
        <f t="shared" si="1"/>
        <v>69701728.150000006</v>
      </c>
    </row>
    <row r="18" spans="2:11" x14ac:dyDescent="0.25">
      <c r="B18" s="15"/>
      <c r="C18" s="31" t="s">
        <v>20</v>
      </c>
      <c r="D18" s="26" t="s">
        <v>38</v>
      </c>
      <c r="E18" s="12"/>
      <c r="F18" s="37">
        <v>5812567007.3699999</v>
      </c>
      <c r="G18" s="37">
        <v>-54194696.440000005</v>
      </c>
      <c r="H18" s="37">
        <f t="shared" si="3"/>
        <v>5758372310.9300003</v>
      </c>
      <c r="I18" s="37">
        <v>1436070426.9599977</v>
      </c>
      <c r="J18" s="37">
        <v>1411003288.6899984</v>
      </c>
      <c r="K18" s="38">
        <f>+H18-I18</f>
        <v>4322301883.9700031</v>
      </c>
    </row>
    <row r="19" spans="2:11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1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1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1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1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1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1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0</v>
      </c>
      <c r="G25" s="43">
        <f t="shared" ref="G25:K25" si="7">+G26+G27+G28+G32+G36+G31</f>
        <v>4399197099.0799952</v>
      </c>
      <c r="H25" s="43">
        <f t="shared" si="7"/>
        <v>4399197099.0799952</v>
      </c>
      <c r="I25" s="43">
        <f t="shared" si="7"/>
        <v>4328621589.1399975</v>
      </c>
      <c r="J25" s="43">
        <f t="shared" si="7"/>
        <v>4327400357.8099976</v>
      </c>
      <c r="K25" s="44">
        <f t="shared" si="7"/>
        <v>70575509.939997673</v>
      </c>
    </row>
    <row r="26" spans="2:11" ht="15" customHeight="1" x14ac:dyDescent="0.25">
      <c r="B26" s="13"/>
      <c r="C26" s="14" t="s">
        <v>7</v>
      </c>
      <c r="D26" s="26" t="s">
        <v>32</v>
      </c>
      <c r="E26" s="34"/>
      <c r="F26" s="37">
        <v>0</v>
      </c>
      <c r="G26" s="37">
        <v>0</v>
      </c>
      <c r="H26" s="37">
        <f>+F26+G26</f>
        <v>0</v>
      </c>
      <c r="I26" s="37">
        <v>0</v>
      </c>
      <c r="J26" s="37">
        <v>0</v>
      </c>
      <c r="K26" s="38">
        <f>+H26-I26</f>
        <v>0</v>
      </c>
    </row>
    <row r="27" spans="2:11" ht="15" customHeight="1" x14ac:dyDescent="0.25">
      <c r="B27" s="13"/>
      <c r="C27" s="14" t="s">
        <v>8</v>
      </c>
      <c r="D27" s="26" t="s">
        <v>33</v>
      </c>
      <c r="E27" s="12"/>
      <c r="F27" s="37">
        <v>0</v>
      </c>
      <c r="G27" s="37">
        <v>4399197099.0799952</v>
      </c>
      <c r="H27" s="38">
        <f>+F27+G27</f>
        <v>4399197099.0799952</v>
      </c>
      <c r="I27" s="37">
        <v>4328621589.1399975</v>
      </c>
      <c r="J27" s="37">
        <v>4327400357.8099976</v>
      </c>
      <c r="K27" s="38">
        <f>+H27-I27</f>
        <v>70575509.939997673</v>
      </c>
    </row>
    <row r="28" spans="2:11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0</v>
      </c>
      <c r="G28" s="37">
        <f t="shared" ref="G28:K28" si="8">+G29+G30</f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</row>
    <row r="29" spans="2:11" ht="15" customHeight="1" x14ac:dyDescent="0.25">
      <c r="B29" s="13"/>
      <c r="C29" s="16" t="s">
        <v>2</v>
      </c>
      <c r="D29" s="26" t="s">
        <v>36</v>
      </c>
      <c r="E29" s="12"/>
      <c r="F29" s="37">
        <v>0</v>
      </c>
      <c r="G29" s="37">
        <v>0</v>
      </c>
      <c r="H29" s="37">
        <f t="shared" ref="H29:H32" si="9">+F29+G29</f>
        <v>0</v>
      </c>
      <c r="I29" s="37">
        <v>0</v>
      </c>
      <c r="J29" s="37">
        <v>0</v>
      </c>
      <c r="K29" s="38">
        <f t="shared" ref="K29:K32" si="10">+H29-I29</f>
        <v>0</v>
      </c>
    </row>
    <row r="30" spans="2:11" ht="15" customHeight="1" x14ac:dyDescent="0.25">
      <c r="B30" s="13"/>
      <c r="C30" s="20" t="s">
        <v>3</v>
      </c>
      <c r="D30" s="26" t="s">
        <v>37</v>
      </c>
      <c r="E30" s="12"/>
      <c r="F30" s="37">
        <v>0</v>
      </c>
      <c r="G30" s="37">
        <v>0</v>
      </c>
      <c r="H30" s="37">
        <f t="shared" si="9"/>
        <v>0</v>
      </c>
      <c r="I30" s="37">
        <v>0</v>
      </c>
      <c r="J30" s="37">
        <v>0</v>
      </c>
      <c r="K30" s="38">
        <f t="shared" si="10"/>
        <v>0</v>
      </c>
    </row>
    <row r="31" spans="2:11" ht="15" customHeight="1" x14ac:dyDescent="0.25">
      <c r="B31" s="13"/>
      <c r="C31" s="31" t="s">
        <v>20</v>
      </c>
      <c r="D31" s="26" t="s">
        <v>38</v>
      </c>
      <c r="E31" s="12"/>
      <c r="F31" s="37">
        <v>0</v>
      </c>
      <c r="G31" s="37">
        <v>0</v>
      </c>
      <c r="H31" s="37">
        <f t="shared" si="9"/>
        <v>0</v>
      </c>
      <c r="I31" s="37">
        <v>0</v>
      </c>
      <c r="J31" s="37">
        <v>0</v>
      </c>
      <c r="K31" s="38">
        <f t="shared" si="10"/>
        <v>0</v>
      </c>
    </row>
    <row r="32" spans="2:11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20831815775.220013</v>
      </c>
      <c r="G38" s="35">
        <f>+G12+G25</f>
        <v>4336759340.1499949</v>
      </c>
      <c r="H38" s="35">
        <f>+F38+G38</f>
        <v>25168575115.370007</v>
      </c>
      <c r="I38" s="35">
        <f t="shared" ref="I38:J38" si="14">+I12+I25</f>
        <v>9149229843.090004</v>
      </c>
      <c r="J38" s="35">
        <f t="shared" si="14"/>
        <v>9061861063.340004</v>
      </c>
      <c r="K38" s="36">
        <f>+H38-I38</f>
        <v>16019345272.280003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  <c r="F65516" s="66"/>
      <c r="G65516" s="66"/>
      <c r="H65516" s="66"/>
      <c r="I65516" s="66"/>
      <c r="J65516" s="66"/>
    </row>
    <row r="65517" spans="2:11" x14ac:dyDescent="0.25">
      <c r="C65517" s="24"/>
      <c r="D65517" s="24"/>
      <c r="E65517" s="24"/>
    </row>
    <row r="65518" spans="2:11" x14ac:dyDescent="0.25">
      <c r="C65518" s="24"/>
      <c r="D65518" s="24"/>
      <c r="E65518" s="24"/>
    </row>
    <row r="65519" spans="2:11" x14ac:dyDescent="0.25">
      <c r="C65519" s="24"/>
      <c r="D65519" s="24"/>
      <c r="E65519" s="24"/>
      <c r="F65519" s="53"/>
    </row>
    <row r="65520" spans="2:11" x14ac:dyDescent="0.25">
      <c r="C65520" s="24"/>
      <c r="D65520" s="24"/>
      <c r="E65520" s="24"/>
    </row>
    <row r="65521" spans="3:6" x14ac:dyDescent="0.25">
      <c r="C65521" s="24"/>
      <c r="D65521" s="24"/>
      <c r="E65521" s="24"/>
    </row>
    <row r="65522" spans="3:6" x14ac:dyDescent="0.25">
      <c r="C65522" s="24"/>
      <c r="D65522" s="24"/>
      <c r="E65522" s="24"/>
      <c r="F65522" s="54"/>
    </row>
    <row r="65523" spans="3:6" x14ac:dyDescent="0.25">
      <c r="C65523" s="24"/>
      <c r="D65523" s="24"/>
      <c r="E65523" s="24"/>
    </row>
    <row r="65524" spans="3:6" x14ac:dyDescent="0.25">
      <c r="C65524" s="24"/>
      <c r="D65524" s="24"/>
      <c r="E65524" s="24"/>
    </row>
    <row r="65525" spans="3:6" x14ac:dyDescent="0.25">
      <c r="C65525" s="24"/>
      <c r="D65525" s="24"/>
      <c r="E65525" s="24"/>
    </row>
    <row r="65526" spans="3:6" x14ac:dyDescent="0.25">
      <c r="C65526" s="24"/>
      <c r="D65526" s="24"/>
      <c r="E65526" s="24"/>
    </row>
    <row r="65527" spans="3:6" x14ac:dyDescent="0.25">
      <c r="C65527" s="24"/>
      <c r="D65527" s="24"/>
      <c r="E65527" s="24"/>
    </row>
    <row r="65528" spans="3:6" x14ac:dyDescent="0.25">
      <c r="C65528" s="24"/>
      <c r="D65528" s="24"/>
      <c r="E65528" s="24"/>
    </row>
    <row r="65529" spans="3:6" x14ac:dyDescent="0.25">
      <c r="C65529" s="24"/>
      <c r="D65529" s="24"/>
      <c r="E65529" s="24"/>
    </row>
    <row r="65530" spans="3:6" x14ac:dyDescent="0.25">
      <c r="C65530" s="24"/>
      <c r="D65530" s="24"/>
      <c r="E65530" s="24"/>
    </row>
    <row r="65531" spans="3:6" x14ac:dyDescent="0.25">
      <c r="C65531" s="24"/>
      <c r="D65531" s="24"/>
      <c r="E65531" s="24"/>
    </row>
    <row r="65532" spans="3:6" x14ac:dyDescent="0.25">
      <c r="C65532" s="24"/>
      <c r="D65532" s="24"/>
      <c r="E65532" s="24"/>
    </row>
    <row r="65533" spans="3:6" x14ac:dyDescent="0.25">
      <c r="C65533" s="24"/>
      <c r="D65533" s="24"/>
      <c r="E65533" s="24"/>
    </row>
    <row r="65534" spans="3:6" x14ac:dyDescent="0.25">
      <c r="C65534" s="24"/>
      <c r="D65534" s="24"/>
      <c r="E65534" s="24"/>
    </row>
    <row r="65535" spans="3:6" x14ac:dyDescent="0.25">
      <c r="C65535" s="24"/>
      <c r="D65535" s="24"/>
      <c r="E65535" s="24"/>
    </row>
    <row r="65536" spans="3:6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Raul Ivan Franco Lozano</cp:lastModifiedBy>
  <cp:lastPrinted>2020-10-27T22:59:57Z</cp:lastPrinted>
  <dcterms:created xsi:type="dcterms:W3CDTF">2017-03-24T18:29:55Z</dcterms:created>
  <dcterms:modified xsi:type="dcterms:W3CDTF">2021-04-21T18:51:09Z</dcterms:modified>
</cp:coreProperties>
</file>