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4_Balance Presupuestario" sheetId="1" r:id="rId1"/>
  </sheets>
  <definedNames>
    <definedName name="_xlnm.Print_Area" localSheetId="0">'4_Balance Presupuestario'!$B$1:$K$85</definedName>
  </definedNames>
  <calcPr calcId="125725"/>
</workbook>
</file>

<file path=xl/calcChain.xml><?xml version="1.0" encoding="utf-8"?>
<calcChain xmlns="http://schemas.openxmlformats.org/spreadsheetml/2006/main">
  <c r="K80" i="1"/>
  <c r="J80"/>
  <c r="I80"/>
  <c r="I62"/>
  <c r="K76"/>
  <c r="J76"/>
  <c r="I76"/>
  <c r="K59"/>
  <c r="J59"/>
  <c r="I59"/>
  <c r="K45"/>
  <c r="J45"/>
  <c r="I45"/>
  <c r="K75"/>
  <c r="K73" s="1"/>
  <c r="J75"/>
  <c r="J73" s="1"/>
  <c r="I75"/>
  <c r="I73" s="1"/>
  <c r="K58"/>
  <c r="K56" s="1"/>
  <c r="J58"/>
  <c r="J56" s="1"/>
  <c r="I58"/>
  <c r="I56" s="1"/>
  <c r="K41"/>
  <c r="K49" s="1"/>
  <c r="J41"/>
  <c r="J49" s="1"/>
  <c r="I41"/>
  <c r="I49" s="1"/>
  <c r="K32"/>
  <c r="J32"/>
  <c r="I32"/>
  <c r="K20"/>
  <c r="J20"/>
  <c r="I20"/>
  <c r="K78"/>
  <c r="J78"/>
  <c r="I78"/>
  <c r="K61"/>
  <c r="J61"/>
  <c r="I61"/>
  <c r="K16"/>
  <c r="J16"/>
  <c r="I16"/>
  <c r="K71"/>
  <c r="K82" s="1"/>
  <c r="K84" s="1"/>
  <c r="J71"/>
  <c r="J82" s="1"/>
  <c r="J84" s="1"/>
  <c r="I71"/>
  <c r="I82" s="1"/>
  <c r="I84" s="1"/>
  <c r="K54"/>
  <c r="K64" s="1"/>
  <c r="K65" s="1"/>
  <c r="J54"/>
  <c r="J64" s="1"/>
  <c r="J65" s="1"/>
  <c r="I54"/>
  <c r="I64" s="1"/>
  <c r="I65" s="1"/>
  <c r="K11"/>
  <c r="K24" s="1"/>
  <c r="K25" s="1"/>
  <c r="K26" s="1"/>
  <c r="K36" s="1"/>
  <c r="J11"/>
  <c r="J24" s="1"/>
  <c r="J25" s="1"/>
  <c r="J26" s="1"/>
  <c r="J36" s="1"/>
  <c r="I11"/>
  <c r="I24" s="1"/>
  <c r="I25" s="1"/>
  <c r="I26" s="1"/>
  <c r="I36" s="1"/>
</calcChain>
</file>

<file path=xl/sharedStrings.xml><?xml version="1.0" encoding="utf-8"?>
<sst xmlns="http://schemas.openxmlformats.org/spreadsheetml/2006/main" count="127" uniqueCount="98">
  <si>
    <t xml:space="preserve">    Gobierno del Estado de Jalisco (Poder Ejecutivo)</t>
  </si>
  <si>
    <t>Balance Presupuestario - LDF</t>
  </si>
  <si>
    <t>Del 1o de enero al 31 de diciembre de 2018</t>
  </si>
  <si>
    <t>(Pesos)</t>
  </si>
  <si>
    <t>CONCEPTO ( C )</t>
  </si>
  <si>
    <t>ESTIMADO / APROBADO (d)</t>
  </si>
  <si>
    <t>DEVENGADO</t>
  </si>
  <si>
    <t xml:space="preserve">RECAUDADO / PAGADO </t>
  </si>
  <si>
    <t xml:space="preserve">A. </t>
  </si>
  <si>
    <t xml:space="preserve">Ingresos Totales </t>
  </si>
  <si>
    <t>(A= A1+A2+A3)</t>
  </si>
  <si>
    <t>A1.</t>
  </si>
  <si>
    <t>Ingresos de Libre Disposición</t>
  </si>
  <si>
    <t>A2.</t>
  </si>
  <si>
    <t>Transferencias Federales Etiquetadas</t>
  </si>
  <si>
    <t>A3.</t>
  </si>
  <si>
    <t>Financiamiento Neto</t>
  </si>
  <si>
    <t>B.</t>
  </si>
  <si>
    <t>Egresos Presupuestarios</t>
  </si>
  <si>
    <t>(B=B1+B2)</t>
  </si>
  <si>
    <t>B1.</t>
  </si>
  <si>
    <t>Gasto No Etiquetado (sin incluir Amortización de la Deuda Pública)</t>
  </si>
  <si>
    <t>B2.</t>
  </si>
  <si>
    <t>Gasto Etiquetado (sin incluir Amortización de la Deuda Pública)</t>
  </si>
  <si>
    <t>C.</t>
  </si>
  <si>
    <t>Remanentes del Ejercicio Anterior</t>
  </si>
  <si>
    <t>(C=C1+C2)</t>
  </si>
  <si>
    <t>C1.</t>
  </si>
  <si>
    <t>Remanentes de Ingresos de Libre Disposición aplicados en el periodo</t>
  </si>
  <si>
    <t>C2.</t>
  </si>
  <si>
    <t>Remanentes de Transferencias Federales Etiquetadas aplicados en el periodo</t>
  </si>
  <si>
    <t>I.</t>
  </si>
  <si>
    <t xml:space="preserve">Balance Presupuestario </t>
  </si>
  <si>
    <t>(I=A-B+C)</t>
  </si>
  <si>
    <t>II.</t>
  </si>
  <si>
    <t xml:space="preserve">Balane Presupuestario sin Financiamiento Neto </t>
  </si>
  <si>
    <t>(II=I-A)</t>
  </si>
  <si>
    <t>III.</t>
  </si>
  <si>
    <t xml:space="preserve">Balance Presupuestario sin Financiamiento Neto y sin Remanentes del </t>
  </si>
  <si>
    <t xml:space="preserve">Ejercicio Anterior </t>
  </si>
  <si>
    <t>(III=II-C)</t>
  </si>
  <si>
    <t>APROBADO</t>
  </si>
  <si>
    <t xml:space="preserve">PAGADO </t>
  </si>
  <si>
    <t>E.</t>
  </si>
  <si>
    <t xml:space="preserve">Intereses, Comisiones y Gastos de la Deuda </t>
  </si>
  <si>
    <t>(E= E1+E2)</t>
  </si>
  <si>
    <t>E1.</t>
  </si>
  <si>
    <t>Intereses, comisiones y Gastos de la Deuda con Gasto No Etiquetado</t>
  </si>
  <si>
    <t>E2.</t>
  </si>
  <si>
    <t>Intereses, Comisiones y Gastos de la Deuda con Gasto Etiquetado</t>
  </si>
  <si>
    <t>IV.</t>
  </si>
  <si>
    <t xml:space="preserve">Balance Primario </t>
  </si>
  <si>
    <t>(IV=III+E)</t>
  </si>
  <si>
    <t>F.</t>
  </si>
  <si>
    <t xml:space="preserve">Financiamiento </t>
  </si>
  <si>
    <t>(F=F1+F2)</t>
  </si>
  <si>
    <t>F1.</t>
  </si>
  <si>
    <t>Financiamiento con Fuente de Pago de Ingresos de Libre Disposición</t>
  </si>
  <si>
    <t>F2.</t>
  </si>
  <si>
    <t>Financiamiento con Fuente de Pago de Transferencias Federales Etiquetadas</t>
  </si>
  <si>
    <t>G.</t>
  </si>
  <si>
    <t>Amortización de la deuda</t>
  </si>
  <si>
    <t>(G=G1+G2)</t>
  </si>
  <si>
    <t>G1.</t>
  </si>
  <si>
    <t>Amortización de la Deuda Pública con Gasto No Etiquetado</t>
  </si>
  <si>
    <t>G2.</t>
  </si>
  <si>
    <t>Amortización de la Deuda Pública con Gasto Etiquetado</t>
  </si>
  <si>
    <t xml:space="preserve">Financiamiento Neto </t>
  </si>
  <si>
    <t>(A3=F-G)</t>
  </si>
  <si>
    <t>ESTIMADO / APROBADO</t>
  </si>
  <si>
    <t>Ingresos de libre disposición</t>
  </si>
  <si>
    <t>A3.1</t>
  </si>
  <si>
    <t xml:space="preserve">Financiamiento Neto con Fuente de Pago de Ingresos de Libre Disposición </t>
  </si>
  <si>
    <t>(A3.1=F1-G1)</t>
  </si>
  <si>
    <t xml:space="preserve">Financiamiento con Fuente de Pago de Ingresos de Libre Disposición </t>
  </si>
  <si>
    <t>V.</t>
  </si>
  <si>
    <t>Balance Presupuestario de Recursos Disponibles</t>
  </si>
  <si>
    <t xml:space="preserve">              (V=A1+A3.1-B1+C1)</t>
  </si>
  <si>
    <t>VI.</t>
  </si>
  <si>
    <t>Balance Presupuestario de Recursos Disponibles sin Financiamiento Neto</t>
  </si>
  <si>
    <t>(VI=V-A3.1)</t>
  </si>
  <si>
    <t>A3.2</t>
  </si>
  <si>
    <t>Financiamiento Neto con Fuente de Pago de Transferencias Federales Etiquetadas</t>
  </si>
  <si>
    <t>(A3.2=F2-G2)</t>
  </si>
  <si>
    <t xml:space="preserve">Amortización de la Deuda Pública con Gasto Etiquetado </t>
  </si>
  <si>
    <t xml:space="preserve">C2. </t>
  </si>
  <si>
    <t xml:space="preserve">Remanentes de Transferencias Federales Etiquetadas aplicados en el periodo </t>
  </si>
  <si>
    <t xml:space="preserve">VII. </t>
  </si>
  <si>
    <t>Balance Presupuestario de Recursos Etiquetados</t>
  </si>
  <si>
    <t>(VII=A2+A3.2-B2+C2)</t>
  </si>
  <si>
    <t>VIII.</t>
  </si>
  <si>
    <t>Balance Presupuestario de Recursos Etiquetados sin Financiamiento Neto</t>
  </si>
  <si>
    <t>(VIII=VII-A3.2)</t>
  </si>
  <si>
    <t>Bajo protesta de decir verdad declaramos que los Estados Financieros y sus Notas son razonablemente correctos y responsabilidad del emisor</t>
  </si>
  <si>
    <t>Mtro. Héctor Rafael Pérez Partida</t>
  </si>
  <si>
    <t>L.C.P. Veda Vargas Rangel</t>
  </si>
  <si>
    <t>Secretario de Planeación, Administración y Finanzas</t>
  </si>
  <si>
    <t>Encargada de la Dirección de Contabilidad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</si>
</sst>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/>
    <xf numFmtId="0" fontId="2" fillId="2" borderId="0" xfId="2" applyFont="1" applyFill="1" applyBorder="1" applyAlignment="1" applyProtection="1"/>
    <xf numFmtId="0" fontId="2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164" fontId="5" fillId="2" borderId="0" xfId="3" applyFont="1" applyFill="1" applyBorder="1" applyProtection="1"/>
    <xf numFmtId="0" fontId="2" fillId="2" borderId="0" xfId="3" applyNumberFormat="1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5" xfId="3" applyNumberFormat="1" applyFont="1" applyFill="1" applyBorder="1" applyAlignment="1" applyProtection="1">
      <alignment horizontal="centerContinuous" vertical="center"/>
    </xf>
    <xf numFmtId="0" fontId="2" fillId="2" borderId="6" xfId="3" applyNumberFormat="1" applyFont="1" applyFill="1" applyBorder="1" applyAlignment="1" applyProtection="1">
      <alignment horizontal="center" vertical="center"/>
    </xf>
    <xf numFmtId="0" fontId="2" fillId="2" borderId="5" xfId="3" applyNumberFormat="1" applyFont="1" applyFill="1" applyBorder="1" applyAlignment="1" applyProtection="1">
      <alignment vertical="center"/>
    </xf>
    <xf numFmtId="0" fontId="2" fillId="2" borderId="0" xfId="3" applyNumberFormat="1" applyFont="1" applyFill="1" applyBorder="1" applyAlignment="1" applyProtection="1">
      <alignment horizontal="center" vertical="top"/>
    </xf>
    <xf numFmtId="0" fontId="2" fillId="2" borderId="6" xfId="3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3" applyNumberFormat="1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horizontal="right" vertical="top"/>
    </xf>
    <xf numFmtId="3" fontId="2" fillId="2" borderId="6" xfId="3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6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3" fontId="5" fillId="2" borderId="6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6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3" fontId="2" fillId="3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6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/>
    <xf numFmtId="0" fontId="8" fillId="2" borderId="1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center" vertical="top"/>
    </xf>
    <xf numFmtId="3" fontId="8" fillId="2" borderId="1" xfId="0" applyNumberFormat="1" applyFont="1" applyFill="1" applyBorder="1" applyAlignment="1" applyProtection="1">
      <alignment horizontal="right" vertical="top"/>
    </xf>
    <xf numFmtId="3" fontId="8" fillId="2" borderId="8" xfId="0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center" vertical="top"/>
    </xf>
    <xf numFmtId="3" fontId="2" fillId="2" borderId="6" xfId="3" applyNumberFormat="1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3" fontId="5" fillId="2" borderId="6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2" xfId="2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5" fillId="2" borderId="0" xfId="3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3" fontId="5" fillId="0" borderId="6" xfId="0" applyNumberFormat="1" applyFont="1" applyFill="1" applyBorder="1" applyAlignment="1" applyProtection="1">
      <alignment horizontal="right" vertical="top"/>
      <protection locked="0"/>
    </xf>
    <xf numFmtId="3" fontId="2" fillId="0" borderId="0" xfId="3" applyNumberFormat="1" applyFont="1" applyFill="1" applyBorder="1" applyAlignment="1" applyProtection="1">
      <alignment vertical="top"/>
    </xf>
    <xf numFmtId="3" fontId="2" fillId="0" borderId="6" xfId="3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/>
    </xf>
    <xf numFmtId="3" fontId="2" fillId="0" borderId="6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center" vertical="top"/>
      <protection locked="0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0" borderId="6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2" fillId="2" borderId="6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horizontal="right" vertical="top"/>
    </xf>
    <xf numFmtId="3" fontId="2" fillId="2" borderId="6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8">
    <cellStyle name="=C:\WINNT\SYSTEM32\COMMAND.COM" xfId="3"/>
    <cellStyle name="Millares" xfId="1" builtinId="3"/>
    <cellStyle name="Millares 2" xfId="4"/>
    <cellStyle name="Normal" xfId="0" builtinId="0"/>
    <cellStyle name="Normal 12" xfId="5"/>
    <cellStyle name="Normal 2" xfId="2"/>
    <cellStyle name="Normal 2 2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533401</xdr:colOff>
      <xdr:row>1</xdr:row>
      <xdr:rowOff>9525</xdr:rowOff>
    </xdr:from>
    <xdr:to>
      <xdr:col>4</xdr:col>
      <xdr:colOff>28576</xdr:colOff>
      <xdr:row>5</xdr:row>
      <xdr:rowOff>182378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9676" y="76200"/>
          <a:ext cx="990600" cy="93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VY98"/>
  <sheetViews>
    <sheetView showGridLines="0" tabSelected="1" topLeftCell="A61" zoomScaleNormal="100" zoomScaleSheetLayoutView="90" workbookViewId="0">
      <selection activeCell="I86" sqref="I86"/>
    </sheetView>
  </sheetViews>
  <sheetFormatPr baseColWidth="10" defaultColWidth="0" defaultRowHeight="0" customHeight="1" zeroHeight="1"/>
  <cols>
    <col min="1" max="1" width="2.42578125" customWidth="1"/>
    <col min="2" max="2" width="3" customWidth="1"/>
    <col min="3" max="3" width="4.7109375" customWidth="1"/>
    <col min="4" max="4" width="22.42578125" customWidth="1"/>
    <col min="5" max="5" width="8" customWidth="1"/>
    <col min="6" max="7" width="10.42578125" customWidth="1"/>
    <col min="8" max="8" width="15" customWidth="1"/>
    <col min="9" max="11" width="18.140625" customWidth="1"/>
    <col min="18" max="255" width="11.42578125" hidden="1"/>
    <col min="256" max="256" width="2.42578125" customWidth="1"/>
    <col min="257" max="257" width="3" customWidth="1"/>
    <col min="258" max="259" width="11.42578125" customWidth="1"/>
    <col min="260" max="260" width="23.5703125" customWidth="1"/>
    <col min="261" max="261" width="2.85546875" customWidth="1"/>
    <col min="262" max="265" width="21" customWidth="1"/>
    <col min="266" max="266" width="2.7109375" customWidth="1"/>
    <col min="267" max="267" width="3.7109375" customWidth="1"/>
    <col min="268" max="511" width="11.42578125" hidden="1"/>
    <col min="512" max="512" width="2.42578125" customWidth="1"/>
    <col min="513" max="513" width="3" customWidth="1"/>
    <col min="514" max="515" width="11.42578125" customWidth="1"/>
    <col min="516" max="516" width="23.5703125" customWidth="1"/>
    <col min="517" max="517" width="2.85546875" customWidth="1"/>
    <col min="518" max="521" width="21" customWidth="1"/>
    <col min="522" max="522" width="2.7109375" customWidth="1"/>
    <col min="523" max="523" width="3.7109375" customWidth="1"/>
    <col min="524" max="767" width="11.42578125" hidden="1"/>
    <col min="768" max="768" width="2.42578125" customWidth="1"/>
    <col min="769" max="769" width="3" customWidth="1"/>
    <col min="770" max="771" width="11.42578125" customWidth="1"/>
    <col min="772" max="772" width="23.5703125" customWidth="1"/>
    <col min="773" max="773" width="2.85546875" customWidth="1"/>
    <col min="774" max="777" width="21" customWidth="1"/>
    <col min="778" max="778" width="2.7109375" customWidth="1"/>
    <col min="779" max="779" width="3.7109375" customWidth="1"/>
    <col min="780" max="1023" width="11.42578125" hidden="1"/>
    <col min="1024" max="1024" width="2.42578125" customWidth="1"/>
    <col min="1025" max="1025" width="3" customWidth="1"/>
    <col min="1026" max="1027" width="11.42578125" customWidth="1"/>
    <col min="1028" max="1028" width="23.5703125" customWidth="1"/>
    <col min="1029" max="1029" width="2.85546875" customWidth="1"/>
    <col min="1030" max="1033" width="21" customWidth="1"/>
    <col min="1034" max="1034" width="2.7109375" customWidth="1"/>
    <col min="1035" max="1035" width="3.7109375" customWidth="1"/>
    <col min="1036" max="1279" width="11.42578125" hidden="1"/>
    <col min="1280" max="1280" width="2.42578125" customWidth="1"/>
    <col min="1281" max="1281" width="3" customWidth="1"/>
    <col min="1282" max="1283" width="11.42578125" customWidth="1"/>
    <col min="1284" max="1284" width="23.5703125" customWidth="1"/>
    <col min="1285" max="1285" width="2.85546875" customWidth="1"/>
    <col min="1286" max="1289" width="21" customWidth="1"/>
    <col min="1290" max="1290" width="2.7109375" customWidth="1"/>
    <col min="1291" max="1291" width="3.7109375" customWidth="1"/>
    <col min="1292" max="1535" width="11.42578125" hidden="1"/>
    <col min="1536" max="1536" width="2.42578125" customWidth="1"/>
    <col min="1537" max="1537" width="3" customWidth="1"/>
    <col min="1538" max="1539" width="11.42578125" customWidth="1"/>
    <col min="1540" max="1540" width="23.5703125" customWidth="1"/>
    <col min="1541" max="1541" width="2.85546875" customWidth="1"/>
    <col min="1542" max="1545" width="21" customWidth="1"/>
    <col min="1546" max="1546" width="2.7109375" customWidth="1"/>
    <col min="1547" max="1547" width="3.7109375" customWidth="1"/>
    <col min="1548" max="1791" width="11.42578125" hidden="1"/>
    <col min="1792" max="1792" width="2.42578125" customWidth="1"/>
    <col min="1793" max="1793" width="3" customWidth="1"/>
    <col min="1794" max="1795" width="11.42578125" customWidth="1"/>
    <col min="1796" max="1796" width="23.5703125" customWidth="1"/>
    <col min="1797" max="1797" width="2.85546875" customWidth="1"/>
    <col min="1798" max="1801" width="21" customWidth="1"/>
    <col min="1802" max="1802" width="2.7109375" customWidth="1"/>
    <col min="1803" max="1803" width="3.7109375" customWidth="1"/>
    <col min="1804" max="2047" width="11.42578125" hidden="1"/>
    <col min="2048" max="2048" width="2.42578125" customWidth="1"/>
    <col min="2049" max="2049" width="3" customWidth="1"/>
    <col min="2050" max="2051" width="11.42578125" customWidth="1"/>
    <col min="2052" max="2052" width="23.5703125" customWidth="1"/>
    <col min="2053" max="2053" width="2.85546875" customWidth="1"/>
    <col min="2054" max="2057" width="21" customWidth="1"/>
    <col min="2058" max="2058" width="2.7109375" customWidth="1"/>
    <col min="2059" max="2059" width="3.7109375" customWidth="1"/>
    <col min="2060" max="2303" width="11.42578125" hidden="1"/>
    <col min="2304" max="2304" width="2.42578125" customWidth="1"/>
    <col min="2305" max="2305" width="3" customWidth="1"/>
    <col min="2306" max="2307" width="11.42578125" customWidth="1"/>
    <col min="2308" max="2308" width="23.5703125" customWidth="1"/>
    <col min="2309" max="2309" width="2.85546875" customWidth="1"/>
    <col min="2310" max="2313" width="21" customWidth="1"/>
    <col min="2314" max="2314" width="2.7109375" customWidth="1"/>
    <col min="2315" max="2315" width="3.7109375" customWidth="1"/>
    <col min="2316" max="2559" width="11.42578125" hidden="1"/>
    <col min="2560" max="2560" width="2.42578125" customWidth="1"/>
    <col min="2561" max="2561" width="3" customWidth="1"/>
    <col min="2562" max="2563" width="11.42578125" customWidth="1"/>
    <col min="2564" max="2564" width="23.5703125" customWidth="1"/>
    <col min="2565" max="2565" width="2.85546875" customWidth="1"/>
    <col min="2566" max="2569" width="21" customWidth="1"/>
    <col min="2570" max="2570" width="2.7109375" customWidth="1"/>
    <col min="2571" max="2571" width="3.7109375" customWidth="1"/>
    <col min="2572" max="2815" width="11.42578125" hidden="1"/>
    <col min="2816" max="2816" width="2.42578125" customWidth="1"/>
    <col min="2817" max="2817" width="3" customWidth="1"/>
    <col min="2818" max="2819" width="11.42578125" customWidth="1"/>
    <col min="2820" max="2820" width="23.5703125" customWidth="1"/>
    <col min="2821" max="2821" width="2.85546875" customWidth="1"/>
    <col min="2822" max="2825" width="21" customWidth="1"/>
    <col min="2826" max="2826" width="2.7109375" customWidth="1"/>
    <col min="2827" max="2827" width="3.7109375" customWidth="1"/>
    <col min="2828" max="3071" width="11.42578125" hidden="1"/>
    <col min="3072" max="3072" width="2.42578125" customWidth="1"/>
    <col min="3073" max="3073" width="3" customWidth="1"/>
    <col min="3074" max="3075" width="11.42578125" customWidth="1"/>
    <col min="3076" max="3076" width="23.5703125" customWidth="1"/>
    <col min="3077" max="3077" width="2.85546875" customWidth="1"/>
    <col min="3078" max="3081" width="21" customWidth="1"/>
    <col min="3082" max="3082" width="2.7109375" customWidth="1"/>
    <col min="3083" max="3083" width="3.7109375" customWidth="1"/>
    <col min="3084" max="3327" width="11.42578125" hidden="1"/>
    <col min="3328" max="3328" width="2.42578125" customWidth="1"/>
    <col min="3329" max="3329" width="3" customWidth="1"/>
    <col min="3330" max="3331" width="11.42578125" customWidth="1"/>
    <col min="3332" max="3332" width="23.5703125" customWidth="1"/>
    <col min="3333" max="3333" width="2.85546875" customWidth="1"/>
    <col min="3334" max="3337" width="21" customWidth="1"/>
    <col min="3338" max="3338" width="2.7109375" customWidth="1"/>
    <col min="3339" max="3339" width="3.7109375" customWidth="1"/>
    <col min="3340" max="3583" width="11.42578125" hidden="1"/>
    <col min="3584" max="3584" width="2.42578125" customWidth="1"/>
    <col min="3585" max="3585" width="3" customWidth="1"/>
    <col min="3586" max="3587" width="11.42578125" customWidth="1"/>
    <col min="3588" max="3588" width="23.5703125" customWidth="1"/>
    <col min="3589" max="3589" width="2.85546875" customWidth="1"/>
    <col min="3590" max="3593" width="21" customWidth="1"/>
    <col min="3594" max="3594" width="2.7109375" customWidth="1"/>
    <col min="3595" max="3595" width="3.7109375" customWidth="1"/>
    <col min="3596" max="3839" width="11.42578125" hidden="1"/>
    <col min="3840" max="3840" width="2.42578125" customWidth="1"/>
    <col min="3841" max="3841" width="3" customWidth="1"/>
    <col min="3842" max="3843" width="11.42578125" customWidth="1"/>
    <col min="3844" max="3844" width="23.5703125" customWidth="1"/>
    <col min="3845" max="3845" width="2.85546875" customWidth="1"/>
    <col min="3846" max="3849" width="21" customWidth="1"/>
    <col min="3850" max="3850" width="2.7109375" customWidth="1"/>
    <col min="3851" max="3851" width="3.7109375" customWidth="1"/>
    <col min="3852" max="4095" width="11.42578125" hidden="1"/>
    <col min="4096" max="4096" width="2.42578125" customWidth="1"/>
    <col min="4097" max="4097" width="3" customWidth="1"/>
    <col min="4098" max="4099" width="11.42578125" customWidth="1"/>
    <col min="4100" max="4100" width="23.5703125" customWidth="1"/>
    <col min="4101" max="4101" width="2.85546875" customWidth="1"/>
    <col min="4102" max="4105" width="21" customWidth="1"/>
    <col min="4106" max="4106" width="2.7109375" customWidth="1"/>
    <col min="4107" max="4107" width="3.7109375" customWidth="1"/>
    <col min="4108" max="4351" width="11.42578125" hidden="1"/>
    <col min="4352" max="4352" width="2.42578125" customWidth="1"/>
    <col min="4353" max="4353" width="3" customWidth="1"/>
    <col min="4354" max="4355" width="11.42578125" customWidth="1"/>
    <col min="4356" max="4356" width="23.5703125" customWidth="1"/>
    <col min="4357" max="4357" width="2.85546875" customWidth="1"/>
    <col min="4358" max="4361" width="21" customWidth="1"/>
    <col min="4362" max="4362" width="2.7109375" customWidth="1"/>
    <col min="4363" max="4363" width="3.7109375" customWidth="1"/>
    <col min="4364" max="4607" width="11.42578125" hidden="1"/>
    <col min="4608" max="4608" width="2.42578125" customWidth="1"/>
    <col min="4609" max="4609" width="3" customWidth="1"/>
    <col min="4610" max="4611" width="11.42578125" customWidth="1"/>
    <col min="4612" max="4612" width="23.5703125" customWidth="1"/>
    <col min="4613" max="4613" width="2.85546875" customWidth="1"/>
    <col min="4614" max="4617" width="21" customWidth="1"/>
    <col min="4618" max="4618" width="2.7109375" customWidth="1"/>
    <col min="4619" max="4619" width="3.7109375" customWidth="1"/>
    <col min="4620" max="4863" width="11.42578125" hidden="1"/>
    <col min="4864" max="4864" width="2.42578125" customWidth="1"/>
    <col min="4865" max="4865" width="3" customWidth="1"/>
    <col min="4866" max="4867" width="11.42578125" customWidth="1"/>
    <col min="4868" max="4868" width="23.5703125" customWidth="1"/>
    <col min="4869" max="4869" width="2.85546875" customWidth="1"/>
    <col min="4870" max="4873" width="21" customWidth="1"/>
    <col min="4874" max="4874" width="2.7109375" customWidth="1"/>
    <col min="4875" max="4875" width="3.7109375" customWidth="1"/>
    <col min="4876" max="5119" width="11.42578125" hidden="1"/>
    <col min="5120" max="5120" width="2.42578125" customWidth="1"/>
    <col min="5121" max="5121" width="3" customWidth="1"/>
    <col min="5122" max="5123" width="11.42578125" customWidth="1"/>
    <col min="5124" max="5124" width="23.5703125" customWidth="1"/>
    <col min="5125" max="5125" width="2.85546875" customWidth="1"/>
    <col min="5126" max="5129" width="21" customWidth="1"/>
    <col min="5130" max="5130" width="2.7109375" customWidth="1"/>
    <col min="5131" max="5131" width="3.7109375" customWidth="1"/>
    <col min="5132" max="5375" width="11.42578125" hidden="1"/>
    <col min="5376" max="5376" width="2.42578125" customWidth="1"/>
    <col min="5377" max="5377" width="3" customWidth="1"/>
    <col min="5378" max="5379" width="11.42578125" customWidth="1"/>
    <col min="5380" max="5380" width="23.5703125" customWidth="1"/>
    <col min="5381" max="5381" width="2.85546875" customWidth="1"/>
    <col min="5382" max="5385" width="21" customWidth="1"/>
    <col min="5386" max="5386" width="2.7109375" customWidth="1"/>
    <col min="5387" max="5387" width="3.7109375" customWidth="1"/>
    <col min="5388" max="5631" width="11.42578125" hidden="1"/>
    <col min="5632" max="5632" width="2.42578125" customWidth="1"/>
    <col min="5633" max="5633" width="3" customWidth="1"/>
    <col min="5634" max="5635" width="11.42578125" customWidth="1"/>
    <col min="5636" max="5636" width="23.5703125" customWidth="1"/>
    <col min="5637" max="5637" width="2.85546875" customWidth="1"/>
    <col min="5638" max="5641" width="21" customWidth="1"/>
    <col min="5642" max="5642" width="2.7109375" customWidth="1"/>
    <col min="5643" max="5643" width="3.7109375" customWidth="1"/>
    <col min="5644" max="5887" width="11.42578125" hidden="1"/>
    <col min="5888" max="5888" width="2.42578125" customWidth="1"/>
    <col min="5889" max="5889" width="3" customWidth="1"/>
    <col min="5890" max="5891" width="11.42578125" customWidth="1"/>
    <col min="5892" max="5892" width="23.5703125" customWidth="1"/>
    <col min="5893" max="5893" width="2.85546875" customWidth="1"/>
    <col min="5894" max="5897" width="21" customWidth="1"/>
    <col min="5898" max="5898" width="2.7109375" customWidth="1"/>
    <col min="5899" max="5899" width="3.7109375" customWidth="1"/>
    <col min="5900" max="6143" width="11.42578125" hidden="1"/>
    <col min="6144" max="6144" width="2.42578125" customWidth="1"/>
    <col min="6145" max="6145" width="3" customWidth="1"/>
    <col min="6146" max="6147" width="11.42578125" customWidth="1"/>
    <col min="6148" max="6148" width="23.5703125" customWidth="1"/>
    <col min="6149" max="6149" width="2.85546875" customWidth="1"/>
    <col min="6150" max="6153" width="21" customWidth="1"/>
    <col min="6154" max="6154" width="2.7109375" customWidth="1"/>
    <col min="6155" max="6155" width="3.7109375" customWidth="1"/>
    <col min="6156" max="6399" width="11.42578125" hidden="1"/>
    <col min="6400" max="6400" width="2.42578125" customWidth="1"/>
    <col min="6401" max="6401" width="3" customWidth="1"/>
    <col min="6402" max="6403" width="11.42578125" customWidth="1"/>
    <col min="6404" max="6404" width="23.5703125" customWidth="1"/>
    <col min="6405" max="6405" width="2.85546875" customWidth="1"/>
    <col min="6406" max="6409" width="21" customWidth="1"/>
    <col min="6410" max="6410" width="2.7109375" customWidth="1"/>
    <col min="6411" max="6411" width="3.7109375" customWidth="1"/>
    <col min="6412" max="6655" width="11.42578125" hidden="1"/>
    <col min="6656" max="6656" width="2.42578125" customWidth="1"/>
    <col min="6657" max="6657" width="3" customWidth="1"/>
    <col min="6658" max="6659" width="11.42578125" customWidth="1"/>
    <col min="6660" max="6660" width="23.5703125" customWidth="1"/>
    <col min="6661" max="6661" width="2.85546875" customWidth="1"/>
    <col min="6662" max="6665" width="21" customWidth="1"/>
    <col min="6666" max="6666" width="2.7109375" customWidth="1"/>
    <col min="6667" max="6667" width="3.7109375" customWidth="1"/>
    <col min="6668" max="6911" width="11.42578125" hidden="1"/>
    <col min="6912" max="6912" width="2.42578125" customWidth="1"/>
    <col min="6913" max="6913" width="3" customWidth="1"/>
    <col min="6914" max="6915" width="11.42578125" customWidth="1"/>
    <col min="6916" max="6916" width="23.5703125" customWidth="1"/>
    <col min="6917" max="6917" width="2.85546875" customWidth="1"/>
    <col min="6918" max="6921" width="21" customWidth="1"/>
    <col min="6922" max="6922" width="2.7109375" customWidth="1"/>
    <col min="6923" max="6923" width="3.7109375" customWidth="1"/>
    <col min="6924" max="7167" width="11.42578125" hidden="1"/>
    <col min="7168" max="7168" width="2.42578125" customWidth="1"/>
    <col min="7169" max="7169" width="3" customWidth="1"/>
    <col min="7170" max="7171" width="11.42578125" customWidth="1"/>
    <col min="7172" max="7172" width="23.5703125" customWidth="1"/>
    <col min="7173" max="7173" width="2.85546875" customWidth="1"/>
    <col min="7174" max="7177" width="21" customWidth="1"/>
    <col min="7178" max="7178" width="2.7109375" customWidth="1"/>
    <col min="7179" max="7179" width="3.7109375" customWidth="1"/>
    <col min="7180" max="7423" width="11.42578125" hidden="1"/>
    <col min="7424" max="7424" width="2.42578125" customWidth="1"/>
    <col min="7425" max="7425" width="3" customWidth="1"/>
    <col min="7426" max="7427" width="11.42578125" customWidth="1"/>
    <col min="7428" max="7428" width="23.5703125" customWidth="1"/>
    <col min="7429" max="7429" width="2.85546875" customWidth="1"/>
    <col min="7430" max="7433" width="21" customWidth="1"/>
    <col min="7434" max="7434" width="2.7109375" customWidth="1"/>
    <col min="7435" max="7435" width="3.7109375" customWidth="1"/>
    <col min="7436" max="7679" width="11.42578125" hidden="1"/>
    <col min="7680" max="7680" width="2.42578125" customWidth="1"/>
    <col min="7681" max="7681" width="3" customWidth="1"/>
    <col min="7682" max="7683" width="11.42578125" customWidth="1"/>
    <col min="7684" max="7684" width="23.5703125" customWidth="1"/>
    <col min="7685" max="7685" width="2.85546875" customWidth="1"/>
    <col min="7686" max="7689" width="21" customWidth="1"/>
    <col min="7690" max="7690" width="2.7109375" customWidth="1"/>
    <col min="7691" max="7691" width="3.7109375" customWidth="1"/>
    <col min="7692" max="7935" width="11.42578125" hidden="1"/>
    <col min="7936" max="7936" width="2.42578125" customWidth="1"/>
    <col min="7937" max="7937" width="3" customWidth="1"/>
    <col min="7938" max="7939" width="11.42578125" customWidth="1"/>
    <col min="7940" max="7940" width="23.5703125" customWidth="1"/>
    <col min="7941" max="7941" width="2.85546875" customWidth="1"/>
    <col min="7942" max="7945" width="21" customWidth="1"/>
    <col min="7946" max="7946" width="2.7109375" customWidth="1"/>
    <col min="7947" max="7947" width="3.7109375" customWidth="1"/>
    <col min="7948" max="8191" width="11.42578125" hidden="1"/>
    <col min="8192" max="8192" width="2.42578125" customWidth="1"/>
    <col min="8193" max="8193" width="3" customWidth="1"/>
    <col min="8194" max="8195" width="11.42578125" customWidth="1"/>
    <col min="8196" max="8196" width="23.5703125" customWidth="1"/>
    <col min="8197" max="8197" width="2.85546875" customWidth="1"/>
    <col min="8198" max="8201" width="21" customWidth="1"/>
    <col min="8202" max="8202" width="2.7109375" customWidth="1"/>
    <col min="8203" max="8203" width="3.7109375" customWidth="1"/>
    <col min="8204" max="8447" width="11.42578125" hidden="1"/>
    <col min="8448" max="8448" width="2.42578125" customWidth="1"/>
    <col min="8449" max="8449" width="3" customWidth="1"/>
    <col min="8450" max="8451" width="11.42578125" customWidth="1"/>
    <col min="8452" max="8452" width="23.5703125" customWidth="1"/>
    <col min="8453" max="8453" width="2.85546875" customWidth="1"/>
    <col min="8454" max="8457" width="21" customWidth="1"/>
    <col min="8458" max="8458" width="2.7109375" customWidth="1"/>
    <col min="8459" max="8459" width="3.7109375" customWidth="1"/>
    <col min="8460" max="8703" width="11.42578125" hidden="1"/>
    <col min="8704" max="8704" width="2.42578125" customWidth="1"/>
    <col min="8705" max="8705" width="3" customWidth="1"/>
    <col min="8706" max="8707" width="11.42578125" customWidth="1"/>
    <col min="8708" max="8708" width="23.5703125" customWidth="1"/>
    <col min="8709" max="8709" width="2.85546875" customWidth="1"/>
    <col min="8710" max="8713" width="21" customWidth="1"/>
    <col min="8714" max="8714" width="2.7109375" customWidth="1"/>
    <col min="8715" max="8715" width="3.7109375" customWidth="1"/>
    <col min="8716" max="8959" width="11.42578125" hidden="1"/>
    <col min="8960" max="8960" width="2.42578125" customWidth="1"/>
    <col min="8961" max="8961" width="3" customWidth="1"/>
    <col min="8962" max="8963" width="11.42578125" customWidth="1"/>
    <col min="8964" max="8964" width="23.5703125" customWidth="1"/>
    <col min="8965" max="8965" width="2.85546875" customWidth="1"/>
    <col min="8966" max="8969" width="21" customWidth="1"/>
    <col min="8970" max="8970" width="2.7109375" customWidth="1"/>
    <col min="8971" max="8971" width="3.7109375" customWidth="1"/>
    <col min="8972" max="9215" width="11.42578125" hidden="1"/>
    <col min="9216" max="9216" width="2.42578125" customWidth="1"/>
    <col min="9217" max="9217" width="3" customWidth="1"/>
    <col min="9218" max="9219" width="11.42578125" customWidth="1"/>
    <col min="9220" max="9220" width="23.5703125" customWidth="1"/>
    <col min="9221" max="9221" width="2.85546875" customWidth="1"/>
    <col min="9222" max="9225" width="21" customWidth="1"/>
    <col min="9226" max="9226" width="2.7109375" customWidth="1"/>
    <col min="9227" max="9227" width="3.7109375" customWidth="1"/>
    <col min="9228" max="9471" width="11.42578125" hidden="1"/>
    <col min="9472" max="9472" width="2.42578125" customWidth="1"/>
    <col min="9473" max="9473" width="3" customWidth="1"/>
    <col min="9474" max="9475" width="11.42578125" customWidth="1"/>
    <col min="9476" max="9476" width="23.5703125" customWidth="1"/>
    <col min="9477" max="9477" width="2.85546875" customWidth="1"/>
    <col min="9478" max="9481" width="21" customWidth="1"/>
    <col min="9482" max="9482" width="2.7109375" customWidth="1"/>
    <col min="9483" max="9483" width="3.7109375" customWidth="1"/>
    <col min="9484" max="9727" width="11.42578125" hidden="1"/>
    <col min="9728" max="9728" width="2.42578125" customWidth="1"/>
    <col min="9729" max="9729" width="3" customWidth="1"/>
    <col min="9730" max="9731" width="11.42578125" customWidth="1"/>
    <col min="9732" max="9732" width="23.5703125" customWidth="1"/>
    <col min="9733" max="9733" width="2.85546875" customWidth="1"/>
    <col min="9734" max="9737" width="21" customWidth="1"/>
    <col min="9738" max="9738" width="2.7109375" customWidth="1"/>
    <col min="9739" max="9739" width="3.7109375" customWidth="1"/>
    <col min="9740" max="9983" width="11.42578125" hidden="1"/>
    <col min="9984" max="9984" width="2.42578125" customWidth="1"/>
    <col min="9985" max="9985" width="3" customWidth="1"/>
    <col min="9986" max="9987" width="11.42578125" customWidth="1"/>
    <col min="9988" max="9988" width="23.5703125" customWidth="1"/>
    <col min="9989" max="9989" width="2.85546875" customWidth="1"/>
    <col min="9990" max="9993" width="21" customWidth="1"/>
    <col min="9994" max="9994" width="2.7109375" customWidth="1"/>
    <col min="9995" max="9995" width="3.7109375" customWidth="1"/>
    <col min="9996" max="10239" width="11.42578125" hidden="1"/>
    <col min="10240" max="10240" width="2.42578125" customWidth="1"/>
    <col min="10241" max="10241" width="3" customWidth="1"/>
    <col min="10242" max="10243" width="11.42578125" customWidth="1"/>
    <col min="10244" max="10244" width="23.5703125" customWidth="1"/>
    <col min="10245" max="10245" width="2.85546875" customWidth="1"/>
    <col min="10246" max="10249" width="21" customWidth="1"/>
    <col min="10250" max="10250" width="2.7109375" customWidth="1"/>
    <col min="10251" max="10251" width="3.7109375" customWidth="1"/>
    <col min="10252" max="10495" width="11.42578125" hidden="1"/>
    <col min="10496" max="10496" width="2.42578125" customWidth="1"/>
    <col min="10497" max="10497" width="3" customWidth="1"/>
    <col min="10498" max="10499" width="11.42578125" customWidth="1"/>
    <col min="10500" max="10500" width="23.5703125" customWidth="1"/>
    <col min="10501" max="10501" width="2.85546875" customWidth="1"/>
    <col min="10502" max="10505" width="21" customWidth="1"/>
    <col min="10506" max="10506" width="2.7109375" customWidth="1"/>
    <col min="10507" max="10507" width="3.7109375" customWidth="1"/>
    <col min="10508" max="10751" width="11.42578125" hidden="1"/>
    <col min="10752" max="10752" width="2.42578125" customWidth="1"/>
    <col min="10753" max="10753" width="3" customWidth="1"/>
    <col min="10754" max="10755" width="11.42578125" customWidth="1"/>
    <col min="10756" max="10756" width="23.5703125" customWidth="1"/>
    <col min="10757" max="10757" width="2.85546875" customWidth="1"/>
    <col min="10758" max="10761" width="21" customWidth="1"/>
    <col min="10762" max="10762" width="2.7109375" customWidth="1"/>
    <col min="10763" max="10763" width="3.7109375" customWidth="1"/>
    <col min="10764" max="11007" width="11.42578125" hidden="1"/>
    <col min="11008" max="11008" width="2.42578125" customWidth="1"/>
    <col min="11009" max="11009" width="3" customWidth="1"/>
    <col min="11010" max="11011" width="11.42578125" customWidth="1"/>
    <col min="11012" max="11012" width="23.5703125" customWidth="1"/>
    <col min="11013" max="11013" width="2.85546875" customWidth="1"/>
    <col min="11014" max="11017" width="21" customWidth="1"/>
    <col min="11018" max="11018" width="2.7109375" customWidth="1"/>
    <col min="11019" max="11019" width="3.7109375" customWidth="1"/>
    <col min="11020" max="11263" width="11.42578125" hidden="1"/>
    <col min="11264" max="11264" width="2.42578125" customWidth="1"/>
    <col min="11265" max="11265" width="3" customWidth="1"/>
    <col min="11266" max="11267" width="11.42578125" customWidth="1"/>
    <col min="11268" max="11268" width="23.5703125" customWidth="1"/>
    <col min="11269" max="11269" width="2.85546875" customWidth="1"/>
    <col min="11270" max="11273" width="21" customWidth="1"/>
    <col min="11274" max="11274" width="2.7109375" customWidth="1"/>
    <col min="11275" max="11275" width="3.7109375" customWidth="1"/>
    <col min="11276" max="11519" width="11.42578125" hidden="1"/>
    <col min="11520" max="11520" width="2.42578125" customWidth="1"/>
    <col min="11521" max="11521" width="3" customWidth="1"/>
    <col min="11522" max="11523" width="11.42578125" customWidth="1"/>
    <col min="11524" max="11524" width="23.5703125" customWidth="1"/>
    <col min="11525" max="11525" width="2.85546875" customWidth="1"/>
    <col min="11526" max="11529" width="21" customWidth="1"/>
    <col min="11530" max="11530" width="2.7109375" customWidth="1"/>
    <col min="11531" max="11531" width="3.7109375" customWidth="1"/>
    <col min="11532" max="11775" width="11.42578125" hidden="1"/>
    <col min="11776" max="11776" width="2.42578125" customWidth="1"/>
    <col min="11777" max="11777" width="3" customWidth="1"/>
    <col min="11778" max="11779" width="11.42578125" customWidth="1"/>
    <col min="11780" max="11780" width="23.5703125" customWidth="1"/>
    <col min="11781" max="11781" width="2.85546875" customWidth="1"/>
    <col min="11782" max="11785" width="21" customWidth="1"/>
    <col min="11786" max="11786" width="2.7109375" customWidth="1"/>
    <col min="11787" max="11787" width="3.7109375" customWidth="1"/>
    <col min="11788" max="12031" width="11.42578125" hidden="1"/>
    <col min="12032" max="12032" width="2.42578125" customWidth="1"/>
    <col min="12033" max="12033" width="3" customWidth="1"/>
    <col min="12034" max="12035" width="11.42578125" customWidth="1"/>
    <col min="12036" max="12036" width="23.5703125" customWidth="1"/>
    <col min="12037" max="12037" width="2.85546875" customWidth="1"/>
    <col min="12038" max="12041" width="21" customWidth="1"/>
    <col min="12042" max="12042" width="2.7109375" customWidth="1"/>
    <col min="12043" max="12043" width="3.7109375" customWidth="1"/>
    <col min="12044" max="12287" width="11.42578125" hidden="1"/>
    <col min="12288" max="12288" width="2.42578125" customWidth="1"/>
    <col min="12289" max="12289" width="3" customWidth="1"/>
    <col min="12290" max="12291" width="11.42578125" customWidth="1"/>
    <col min="12292" max="12292" width="23.5703125" customWidth="1"/>
    <col min="12293" max="12293" width="2.85546875" customWidth="1"/>
    <col min="12294" max="12297" width="21" customWidth="1"/>
    <col min="12298" max="12298" width="2.7109375" customWidth="1"/>
    <col min="12299" max="12299" width="3.7109375" customWidth="1"/>
    <col min="12300" max="12543" width="11.42578125" hidden="1"/>
    <col min="12544" max="12544" width="2.42578125" customWidth="1"/>
    <col min="12545" max="12545" width="3" customWidth="1"/>
    <col min="12546" max="12547" width="11.42578125" customWidth="1"/>
    <col min="12548" max="12548" width="23.5703125" customWidth="1"/>
    <col min="12549" max="12549" width="2.85546875" customWidth="1"/>
    <col min="12550" max="12553" width="21" customWidth="1"/>
    <col min="12554" max="12554" width="2.7109375" customWidth="1"/>
    <col min="12555" max="12555" width="3.7109375" customWidth="1"/>
    <col min="12556" max="12799" width="11.42578125" hidden="1"/>
    <col min="12800" max="12800" width="2.42578125" customWidth="1"/>
    <col min="12801" max="12801" width="3" customWidth="1"/>
    <col min="12802" max="12803" width="11.42578125" customWidth="1"/>
    <col min="12804" max="12804" width="23.5703125" customWidth="1"/>
    <col min="12805" max="12805" width="2.85546875" customWidth="1"/>
    <col min="12806" max="12809" width="21" customWidth="1"/>
    <col min="12810" max="12810" width="2.7109375" customWidth="1"/>
    <col min="12811" max="12811" width="3.7109375" customWidth="1"/>
    <col min="12812" max="13055" width="11.42578125" hidden="1"/>
    <col min="13056" max="13056" width="2.42578125" customWidth="1"/>
    <col min="13057" max="13057" width="3" customWidth="1"/>
    <col min="13058" max="13059" width="11.42578125" customWidth="1"/>
    <col min="13060" max="13060" width="23.5703125" customWidth="1"/>
    <col min="13061" max="13061" width="2.85546875" customWidth="1"/>
    <col min="13062" max="13065" width="21" customWidth="1"/>
    <col min="13066" max="13066" width="2.7109375" customWidth="1"/>
    <col min="13067" max="13067" width="3.7109375" customWidth="1"/>
    <col min="13068" max="13311" width="11.42578125" hidden="1"/>
    <col min="13312" max="13312" width="2.42578125" customWidth="1"/>
    <col min="13313" max="13313" width="3" customWidth="1"/>
    <col min="13314" max="13315" width="11.42578125" customWidth="1"/>
    <col min="13316" max="13316" width="23.5703125" customWidth="1"/>
    <col min="13317" max="13317" width="2.85546875" customWidth="1"/>
    <col min="13318" max="13321" width="21" customWidth="1"/>
    <col min="13322" max="13322" width="2.7109375" customWidth="1"/>
    <col min="13323" max="13323" width="3.7109375" customWidth="1"/>
    <col min="13324" max="13567" width="11.42578125" hidden="1"/>
    <col min="13568" max="13568" width="2.42578125" customWidth="1"/>
    <col min="13569" max="13569" width="3" customWidth="1"/>
    <col min="13570" max="13571" width="11.42578125" customWidth="1"/>
    <col min="13572" max="13572" width="23.5703125" customWidth="1"/>
    <col min="13573" max="13573" width="2.85546875" customWidth="1"/>
    <col min="13574" max="13577" width="21" customWidth="1"/>
    <col min="13578" max="13578" width="2.7109375" customWidth="1"/>
    <col min="13579" max="13579" width="3.7109375" customWidth="1"/>
    <col min="13580" max="13823" width="11.42578125" hidden="1"/>
    <col min="13824" max="13824" width="2.42578125" customWidth="1"/>
    <col min="13825" max="13825" width="3" customWidth="1"/>
    <col min="13826" max="13827" width="11.42578125" customWidth="1"/>
    <col min="13828" max="13828" width="23.5703125" customWidth="1"/>
    <col min="13829" max="13829" width="2.85546875" customWidth="1"/>
    <col min="13830" max="13833" width="21" customWidth="1"/>
    <col min="13834" max="13834" width="2.7109375" customWidth="1"/>
    <col min="13835" max="13835" width="3.7109375" customWidth="1"/>
    <col min="13836" max="14079" width="11.42578125" hidden="1"/>
    <col min="14080" max="14080" width="2.42578125" customWidth="1"/>
    <col min="14081" max="14081" width="3" customWidth="1"/>
    <col min="14082" max="14083" width="11.42578125" customWidth="1"/>
    <col min="14084" max="14084" width="23.5703125" customWidth="1"/>
    <col min="14085" max="14085" width="2.85546875" customWidth="1"/>
    <col min="14086" max="14089" width="21" customWidth="1"/>
    <col min="14090" max="14090" width="2.7109375" customWidth="1"/>
    <col min="14091" max="14091" width="3.7109375" customWidth="1"/>
    <col min="14092" max="14335" width="11.42578125" hidden="1"/>
    <col min="14336" max="14336" width="2.42578125" customWidth="1"/>
    <col min="14337" max="14337" width="3" customWidth="1"/>
    <col min="14338" max="14339" width="11.42578125" customWidth="1"/>
    <col min="14340" max="14340" width="23.5703125" customWidth="1"/>
    <col min="14341" max="14341" width="2.85546875" customWidth="1"/>
    <col min="14342" max="14345" width="21" customWidth="1"/>
    <col min="14346" max="14346" width="2.7109375" customWidth="1"/>
    <col min="14347" max="14347" width="3.7109375" customWidth="1"/>
    <col min="14348" max="14591" width="11.42578125" hidden="1"/>
    <col min="14592" max="14592" width="2.42578125" customWidth="1"/>
    <col min="14593" max="14593" width="3" customWidth="1"/>
    <col min="14594" max="14595" width="11.42578125" customWidth="1"/>
    <col min="14596" max="14596" width="23.5703125" customWidth="1"/>
    <col min="14597" max="14597" width="2.85546875" customWidth="1"/>
    <col min="14598" max="14601" width="21" customWidth="1"/>
    <col min="14602" max="14602" width="2.7109375" customWidth="1"/>
    <col min="14603" max="14603" width="3.7109375" customWidth="1"/>
    <col min="14604" max="14847" width="11.42578125" hidden="1"/>
    <col min="14848" max="14848" width="2.42578125" customWidth="1"/>
    <col min="14849" max="14849" width="3" customWidth="1"/>
    <col min="14850" max="14851" width="11.42578125" customWidth="1"/>
    <col min="14852" max="14852" width="23.5703125" customWidth="1"/>
    <col min="14853" max="14853" width="2.85546875" customWidth="1"/>
    <col min="14854" max="14857" width="21" customWidth="1"/>
    <col min="14858" max="14858" width="2.7109375" customWidth="1"/>
    <col min="14859" max="14859" width="3.7109375" customWidth="1"/>
    <col min="14860" max="15103" width="11.42578125" hidden="1"/>
    <col min="15104" max="15104" width="2.42578125" customWidth="1"/>
    <col min="15105" max="15105" width="3" customWidth="1"/>
    <col min="15106" max="15107" width="11.42578125" customWidth="1"/>
    <col min="15108" max="15108" width="23.5703125" customWidth="1"/>
    <col min="15109" max="15109" width="2.85546875" customWidth="1"/>
    <col min="15110" max="15113" width="21" customWidth="1"/>
    <col min="15114" max="15114" width="2.7109375" customWidth="1"/>
    <col min="15115" max="15115" width="3.7109375" customWidth="1"/>
    <col min="15116" max="15359" width="11.42578125" hidden="1"/>
    <col min="15360" max="15360" width="2.42578125" customWidth="1"/>
    <col min="15361" max="15361" width="3" customWidth="1"/>
    <col min="15362" max="15363" width="11.42578125" customWidth="1"/>
    <col min="15364" max="15364" width="23.5703125" customWidth="1"/>
    <col min="15365" max="15365" width="2.85546875" customWidth="1"/>
    <col min="15366" max="15369" width="21" customWidth="1"/>
    <col min="15370" max="15370" width="2.7109375" customWidth="1"/>
    <col min="15371" max="15371" width="3.7109375" customWidth="1"/>
    <col min="15372" max="15615" width="11.42578125" hidden="1"/>
    <col min="15616" max="15616" width="2.42578125" customWidth="1"/>
    <col min="15617" max="15617" width="3" customWidth="1"/>
    <col min="15618" max="15619" width="11.42578125" customWidth="1"/>
    <col min="15620" max="15620" width="23.5703125" customWidth="1"/>
    <col min="15621" max="15621" width="2.85546875" customWidth="1"/>
    <col min="15622" max="15625" width="21" customWidth="1"/>
    <col min="15626" max="15626" width="2.7109375" customWidth="1"/>
    <col min="15627" max="15627" width="3.7109375" customWidth="1"/>
    <col min="15628" max="15871" width="11.42578125" hidden="1"/>
    <col min="15872" max="15872" width="2.42578125" customWidth="1"/>
    <col min="15873" max="15873" width="3" customWidth="1"/>
    <col min="15874" max="15875" width="11.42578125" customWidth="1"/>
    <col min="15876" max="15876" width="23.5703125" customWidth="1"/>
    <col min="15877" max="15877" width="2.85546875" customWidth="1"/>
    <col min="15878" max="15881" width="21" customWidth="1"/>
    <col min="15882" max="15882" width="2.7109375" customWidth="1"/>
    <col min="15883" max="15883" width="3.7109375" customWidth="1"/>
    <col min="15884" max="16127" width="11.42578125" hidden="1"/>
    <col min="16128" max="16128" width="2.42578125" customWidth="1"/>
    <col min="16129" max="16129" width="3" customWidth="1"/>
    <col min="16130" max="16131" width="11.42578125" customWidth="1"/>
    <col min="16132" max="16132" width="23.5703125" customWidth="1"/>
    <col min="16133" max="16133" width="2.85546875" customWidth="1"/>
    <col min="16134" max="16137" width="21" customWidth="1"/>
    <col min="16138" max="16138" width="2.7109375" customWidth="1"/>
    <col min="16139" max="16139" width="3.7109375" customWidth="1"/>
    <col min="16146" max="16384" width="11.42578125" hidden="1"/>
  </cols>
  <sheetData>
    <row r="1" spans="2:12" ht="5.25" customHeight="1">
      <c r="G1" s="1"/>
      <c r="H1" s="1"/>
      <c r="I1" s="1"/>
    </row>
    <row r="2" spans="2:12" ht="15">
      <c r="D2" s="2"/>
      <c r="E2" s="3"/>
      <c r="F2" s="3"/>
      <c r="G2" s="4" t="s">
        <v>0</v>
      </c>
      <c r="H2" s="4"/>
      <c r="I2" s="3"/>
      <c r="J2" s="3"/>
      <c r="L2" s="5"/>
    </row>
    <row r="3" spans="2:12" ht="15">
      <c r="F3" s="6"/>
      <c r="H3" s="7" t="s">
        <v>1</v>
      </c>
      <c r="I3" s="7"/>
      <c r="J3" s="7"/>
    </row>
    <row r="4" spans="2:12" ht="15">
      <c r="F4" s="6"/>
      <c r="H4" s="7" t="s">
        <v>2</v>
      </c>
      <c r="I4" s="7"/>
      <c r="J4" s="7"/>
    </row>
    <row r="5" spans="2:12" ht="15">
      <c r="F5" s="6"/>
      <c r="H5" s="7" t="s">
        <v>3</v>
      </c>
      <c r="I5" s="7"/>
      <c r="J5" s="7"/>
    </row>
    <row r="6" spans="2:12" ht="15">
      <c r="F6" s="6"/>
      <c r="H6" s="8"/>
      <c r="I6" s="7"/>
      <c r="J6" s="7"/>
    </row>
    <row r="7" spans="2:12" ht="9" customHeight="1"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2:12" ht="24" customHeight="1">
      <c r="B8" s="11"/>
      <c r="C8" s="12" t="s">
        <v>4</v>
      </c>
      <c r="D8" s="12"/>
      <c r="E8" s="12"/>
      <c r="F8" s="13"/>
      <c r="G8" s="14"/>
      <c r="H8" s="14"/>
      <c r="I8" s="13" t="s">
        <v>5</v>
      </c>
      <c r="J8" s="13" t="s">
        <v>6</v>
      </c>
      <c r="K8" s="15" t="s">
        <v>7</v>
      </c>
    </row>
    <row r="9" spans="2:12" ht="7.5" customHeight="1">
      <c r="B9" s="16"/>
      <c r="C9" s="10"/>
      <c r="D9" s="10"/>
      <c r="E9" s="10"/>
      <c r="F9" s="10"/>
      <c r="G9" s="10"/>
      <c r="H9" s="10"/>
      <c r="I9" s="10"/>
      <c r="J9" s="10"/>
      <c r="K9" s="17"/>
    </row>
    <row r="10" spans="2:12" ht="7.5" customHeight="1">
      <c r="B10" s="18"/>
      <c r="C10" s="19"/>
      <c r="D10" s="19"/>
      <c r="E10" s="19"/>
      <c r="F10" s="19"/>
      <c r="G10" s="19"/>
      <c r="H10" s="19"/>
      <c r="I10" s="19"/>
      <c r="J10" s="19"/>
      <c r="K10" s="20"/>
    </row>
    <row r="11" spans="2:12" ht="15">
      <c r="B11" s="18"/>
      <c r="C11" s="21" t="s">
        <v>8</v>
      </c>
      <c r="D11" s="21" t="s">
        <v>9</v>
      </c>
      <c r="E11" s="21" t="s">
        <v>10</v>
      </c>
      <c r="F11" s="22"/>
      <c r="G11" s="23"/>
      <c r="H11" s="23"/>
      <c r="I11" s="24">
        <f>+I12+I13+I14</f>
        <v>108309007000</v>
      </c>
      <c r="J11" s="24">
        <f>+J12+J13+J14</f>
        <v>114824038199.39</v>
      </c>
      <c r="K11" s="25">
        <f>+K12+K13+K14</f>
        <v>114824038199.39</v>
      </c>
    </row>
    <row r="12" spans="2:12" ht="15">
      <c r="B12" s="26"/>
      <c r="C12" s="27" t="s">
        <v>11</v>
      </c>
      <c r="D12" s="21" t="s">
        <v>12</v>
      </c>
      <c r="E12" s="21"/>
      <c r="F12" s="21"/>
      <c r="G12" s="28"/>
      <c r="H12" s="28"/>
      <c r="I12" s="29">
        <v>63439236000</v>
      </c>
      <c r="J12" s="29">
        <v>66507008206.68</v>
      </c>
      <c r="K12" s="30">
        <v>66507008206.68</v>
      </c>
    </row>
    <row r="13" spans="2:12" ht="15">
      <c r="B13" s="31"/>
      <c r="C13" s="27" t="s">
        <v>13</v>
      </c>
      <c r="D13" s="32" t="s">
        <v>14</v>
      </c>
      <c r="E13" s="32"/>
      <c r="F13" s="21"/>
      <c r="G13" s="33"/>
      <c r="H13" s="33"/>
      <c r="I13" s="34">
        <v>44869771000</v>
      </c>
      <c r="J13" s="34">
        <v>47918928683.709999</v>
      </c>
      <c r="K13" s="35">
        <v>47918928683.709999</v>
      </c>
    </row>
    <row r="14" spans="2:12" ht="15">
      <c r="B14" s="31"/>
      <c r="C14" s="27" t="s">
        <v>15</v>
      </c>
      <c r="D14" s="36" t="s">
        <v>16</v>
      </c>
      <c r="E14" s="36"/>
      <c r="F14" s="21"/>
      <c r="G14" s="33"/>
      <c r="H14" s="33"/>
      <c r="I14" s="34">
        <v>0</v>
      </c>
      <c r="J14" s="34">
        <v>398101309</v>
      </c>
      <c r="K14" s="35">
        <v>398101309</v>
      </c>
    </row>
    <row r="15" spans="2:12" ht="15">
      <c r="B15" s="31"/>
      <c r="C15" s="27"/>
      <c r="D15" s="36"/>
      <c r="E15" s="36"/>
      <c r="F15" s="21"/>
      <c r="G15" s="33"/>
      <c r="H15" s="33"/>
      <c r="I15" s="34"/>
      <c r="J15" s="34"/>
      <c r="K15" s="35"/>
    </row>
    <row r="16" spans="2:12" ht="15">
      <c r="B16" s="31"/>
      <c r="C16" s="37" t="s">
        <v>17</v>
      </c>
      <c r="D16" s="38" t="s">
        <v>18</v>
      </c>
      <c r="E16" s="21" t="s">
        <v>19</v>
      </c>
      <c r="F16" s="21"/>
      <c r="G16" s="39"/>
      <c r="H16" s="39"/>
      <c r="I16" s="40">
        <f>+I17+I18</f>
        <v>107720926620.72</v>
      </c>
      <c r="J16" s="40">
        <f>+J17+J18</f>
        <v>111818165117.76997</v>
      </c>
      <c r="K16" s="41">
        <f>+K17+K18</f>
        <v>110867697595.32996</v>
      </c>
    </row>
    <row r="17" spans="2:11" ht="15">
      <c r="B17" s="31"/>
      <c r="C17" s="42" t="s">
        <v>20</v>
      </c>
      <c r="D17" s="43" t="s">
        <v>21</v>
      </c>
      <c r="E17" s="32"/>
      <c r="F17" s="32"/>
      <c r="G17" s="44"/>
      <c r="H17" s="45"/>
      <c r="I17" s="34">
        <v>63439236000.000008</v>
      </c>
      <c r="J17" s="34">
        <v>63737319207.969971</v>
      </c>
      <c r="K17" s="35">
        <v>63039086295.85997</v>
      </c>
    </row>
    <row r="18" spans="2:11" ht="15">
      <c r="B18" s="31"/>
      <c r="C18" s="27" t="s">
        <v>22</v>
      </c>
      <c r="D18" s="32" t="s">
        <v>23</v>
      </c>
      <c r="E18" s="32"/>
      <c r="F18" s="32"/>
      <c r="G18" s="33"/>
      <c r="H18" s="33"/>
      <c r="I18" s="34">
        <v>44281690620.720001</v>
      </c>
      <c r="J18" s="34">
        <v>48080845909.800003</v>
      </c>
      <c r="K18" s="35">
        <v>47828611299.469994</v>
      </c>
    </row>
    <row r="19" spans="2:11" ht="15">
      <c r="B19" s="31"/>
      <c r="C19" s="32"/>
      <c r="D19" s="36"/>
      <c r="E19" s="36"/>
      <c r="F19" s="21"/>
      <c r="G19" s="33"/>
      <c r="H19" s="33"/>
      <c r="I19" s="34"/>
      <c r="J19" s="34"/>
      <c r="K19" s="35"/>
    </row>
    <row r="20" spans="2:11" ht="15">
      <c r="B20" s="31"/>
      <c r="C20" s="21" t="s">
        <v>24</v>
      </c>
      <c r="D20" s="32" t="s">
        <v>25</v>
      </c>
      <c r="E20" s="32"/>
      <c r="F20" s="21" t="s">
        <v>26</v>
      </c>
      <c r="G20" s="46"/>
      <c r="H20" s="46"/>
      <c r="I20" s="47">
        <f>+I21+I22</f>
        <v>0</v>
      </c>
      <c r="J20" s="29">
        <f>+J21+J22</f>
        <v>711017898.9000001</v>
      </c>
      <c r="K20" s="30">
        <f>+K21+K22</f>
        <v>711017898.9000001</v>
      </c>
    </row>
    <row r="21" spans="2:11" ht="15">
      <c r="B21" s="26"/>
      <c r="C21" s="27" t="s">
        <v>27</v>
      </c>
      <c r="D21" s="32" t="s">
        <v>28</v>
      </c>
      <c r="E21" s="32"/>
      <c r="F21" s="48"/>
      <c r="G21" s="49"/>
      <c r="H21" s="49"/>
      <c r="I21" s="50"/>
      <c r="J21" s="40">
        <v>71239313.459999993</v>
      </c>
      <c r="K21" s="41">
        <v>71239313.459999993</v>
      </c>
    </row>
    <row r="22" spans="2:11" ht="15">
      <c r="B22" s="26"/>
      <c r="C22" s="27" t="s">
        <v>29</v>
      </c>
      <c r="D22" s="32" t="s">
        <v>30</v>
      </c>
      <c r="E22" s="51"/>
      <c r="F22" s="21"/>
      <c r="G22" s="46"/>
      <c r="H22" s="46"/>
      <c r="I22" s="52">
        <v>0</v>
      </c>
      <c r="J22" s="53">
        <v>639778585.44000006</v>
      </c>
      <c r="K22" s="54">
        <v>639778585.44000006</v>
      </c>
    </row>
    <row r="23" spans="2:11" ht="15">
      <c r="B23" s="26"/>
      <c r="C23" s="21"/>
      <c r="D23" s="21"/>
      <c r="E23" s="21"/>
      <c r="F23" s="21"/>
      <c r="G23" s="28"/>
      <c r="H23" s="28"/>
      <c r="I23" s="29"/>
      <c r="J23" s="29"/>
      <c r="K23" s="30"/>
    </row>
    <row r="24" spans="2:11" ht="15">
      <c r="B24" s="26"/>
      <c r="C24" s="21" t="s">
        <v>31</v>
      </c>
      <c r="D24" s="21" t="s">
        <v>32</v>
      </c>
      <c r="E24" s="21" t="s">
        <v>33</v>
      </c>
      <c r="F24" s="21"/>
      <c r="G24" s="49"/>
      <c r="H24" s="49"/>
      <c r="I24" s="29">
        <f>+I11-I16+I20</f>
        <v>588080379.27999878</v>
      </c>
      <c r="J24" s="29">
        <f t="shared" ref="J24:K24" si="0">+J11-J16+J20</f>
        <v>3716890980.5200257</v>
      </c>
      <c r="K24" s="30">
        <f t="shared" si="0"/>
        <v>4667358502.960043</v>
      </c>
    </row>
    <row r="25" spans="2:11" ht="15">
      <c r="B25" s="31"/>
      <c r="C25" s="21" t="s">
        <v>34</v>
      </c>
      <c r="D25" s="21" t="s">
        <v>35</v>
      </c>
      <c r="E25" s="21"/>
      <c r="F25" s="21"/>
      <c r="G25" s="49" t="s">
        <v>36</v>
      </c>
      <c r="H25" s="33"/>
      <c r="I25" s="40">
        <f>+I24-I11</f>
        <v>-107720926620.72</v>
      </c>
      <c r="J25" s="40">
        <f>+J24-J11</f>
        <v>-111107147218.86998</v>
      </c>
      <c r="K25" s="41">
        <f>+K24-K11</f>
        <v>-110156679696.42996</v>
      </c>
    </row>
    <row r="26" spans="2:11" ht="15">
      <c r="B26" s="26"/>
      <c r="C26" s="38" t="s">
        <v>37</v>
      </c>
      <c r="D26" s="21" t="s">
        <v>38</v>
      </c>
      <c r="E26" s="21"/>
      <c r="F26" s="43"/>
      <c r="G26" s="55"/>
      <c r="H26" s="55"/>
      <c r="I26" s="40">
        <f>+I25-I20</f>
        <v>-107720926620.72</v>
      </c>
      <c r="J26" s="40">
        <f>+J25-J20</f>
        <v>-111818165117.76997</v>
      </c>
      <c r="K26" s="41">
        <f>+K25-K20</f>
        <v>-110867697595.32996</v>
      </c>
    </row>
    <row r="27" spans="2:11" ht="15">
      <c r="B27" s="31"/>
      <c r="C27" s="43"/>
      <c r="D27" s="38" t="s">
        <v>39</v>
      </c>
      <c r="E27" s="21" t="s">
        <v>40</v>
      </c>
      <c r="F27" s="43"/>
      <c r="G27" s="55"/>
      <c r="H27" s="55"/>
      <c r="I27" s="34"/>
      <c r="J27" s="34"/>
      <c r="K27" s="35"/>
    </row>
    <row r="28" spans="2:11" ht="15">
      <c r="B28" s="56"/>
      <c r="C28" s="57"/>
      <c r="D28" s="57"/>
      <c r="E28" s="57"/>
      <c r="F28" s="58"/>
      <c r="G28" s="59"/>
      <c r="H28" s="59"/>
      <c r="I28" s="60"/>
      <c r="J28" s="60"/>
      <c r="K28" s="61"/>
    </row>
    <row r="29" spans="2:11" ht="12.95" customHeight="1">
      <c r="C29" s="62"/>
      <c r="D29" s="62"/>
      <c r="E29" s="62"/>
      <c r="F29" s="62"/>
      <c r="G29" s="62"/>
      <c r="H29" s="62"/>
      <c r="I29" s="62"/>
      <c r="J29" s="62"/>
      <c r="K29" s="62"/>
    </row>
    <row r="30" spans="2:11" ht="15" customHeight="1">
      <c r="B30" s="11"/>
      <c r="C30" s="12" t="s">
        <v>4</v>
      </c>
      <c r="D30" s="12"/>
      <c r="E30" s="12"/>
      <c r="F30" s="13"/>
      <c r="G30" s="14"/>
      <c r="H30" s="14"/>
      <c r="I30" s="13" t="s">
        <v>41</v>
      </c>
      <c r="J30" s="13" t="s">
        <v>6</v>
      </c>
      <c r="K30" s="15" t="s">
        <v>42</v>
      </c>
    </row>
    <row r="31" spans="2:11" ht="15" customHeight="1">
      <c r="B31" s="16"/>
      <c r="C31" s="10"/>
      <c r="D31" s="10"/>
      <c r="E31" s="10"/>
      <c r="F31" s="10"/>
      <c r="G31" s="10"/>
      <c r="H31" s="10"/>
      <c r="I31" s="10"/>
      <c r="J31" s="10"/>
      <c r="K31" s="17"/>
    </row>
    <row r="32" spans="2:11" ht="15" customHeight="1">
      <c r="B32" s="18"/>
      <c r="C32" s="22" t="s">
        <v>43</v>
      </c>
      <c r="D32" s="22" t="s">
        <v>44</v>
      </c>
      <c r="E32" s="22"/>
      <c r="F32" s="22"/>
      <c r="G32" s="22" t="s">
        <v>45</v>
      </c>
      <c r="H32" s="22"/>
      <c r="I32" s="23">
        <f>+I33+I34</f>
        <v>1699753164.8099997</v>
      </c>
      <c r="J32" s="23">
        <f>+J33+J34</f>
        <v>1755924897.1399999</v>
      </c>
      <c r="K32" s="63">
        <f>+K33+K34</f>
        <v>1753710230.4699998</v>
      </c>
    </row>
    <row r="33" spans="2:11" ht="15" customHeight="1">
      <c r="B33" s="18"/>
      <c r="C33" s="27" t="s">
        <v>46</v>
      </c>
      <c r="D33" s="32" t="s">
        <v>47</v>
      </c>
      <c r="E33" s="32"/>
      <c r="F33" s="22"/>
      <c r="G33" s="23"/>
      <c r="H33" s="23"/>
      <c r="I33" s="64">
        <v>1699753164.8099997</v>
      </c>
      <c r="J33" s="64">
        <v>1755924897.1399999</v>
      </c>
      <c r="K33" s="65">
        <v>1753710230.4699998</v>
      </c>
    </row>
    <row r="34" spans="2:11" ht="15" customHeight="1">
      <c r="B34" s="26"/>
      <c r="C34" s="27" t="s">
        <v>48</v>
      </c>
      <c r="D34" s="32" t="s">
        <v>49</v>
      </c>
      <c r="E34" s="32"/>
      <c r="F34" s="21"/>
      <c r="G34" s="28"/>
      <c r="H34" s="28"/>
      <c r="I34" s="66">
        <v>0</v>
      </c>
      <c r="J34" s="66">
        <v>0</v>
      </c>
      <c r="K34" s="65">
        <v>0</v>
      </c>
    </row>
    <row r="35" spans="2:11" ht="15" customHeight="1">
      <c r="B35" s="31"/>
      <c r="C35" s="27"/>
      <c r="D35" s="32"/>
      <c r="E35" s="32"/>
      <c r="F35" s="21"/>
      <c r="G35" s="33"/>
      <c r="H35" s="33"/>
      <c r="I35" s="33"/>
      <c r="J35" s="33"/>
      <c r="K35" s="35"/>
    </row>
    <row r="36" spans="2:11" ht="15" customHeight="1">
      <c r="B36" s="31"/>
      <c r="C36" s="37" t="s">
        <v>50</v>
      </c>
      <c r="D36" s="21" t="s">
        <v>51</v>
      </c>
      <c r="E36" s="21" t="s">
        <v>52</v>
      </c>
      <c r="F36" s="21"/>
      <c r="G36" s="33"/>
      <c r="H36" s="33"/>
      <c r="I36" s="39">
        <f>+I26+I32</f>
        <v>-106021173455.91</v>
      </c>
      <c r="J36" s="39">
        <f>+J26+J32</f>
        <v>-110062240220.62997</v>
      </c>
      <c r="K36" s="41">
        <f>+K26+K32</f>
        <v>-109113987364.85995</v>
      </c>
    </row>
    <row r="37" spans="2:11" ht="15" customHeight="1">
      <c r="B37" s="56"/>
      <c r="C37" s="57"/>
      <c r="D37" s="57"/>
      <c r="E37" s="57"/>
      <c r="F37" s="58"/>
      <c r="G37" s="59"/>
      <c r="H37" s="59"/>
      <c r="I37" s="60"/>
      <c r="J37" s="60"/>
      <c r="K37" s="61"/>
    </row>
    <row r="38" spans="2:11" ht="12.95" customHeight="1">
      <c r="C38" s="46"/>
      <c r="D38" s="46"/>
      <c r="E38" s="46"/>
      <c r="F38" s="46"/>
      <c r="G38" s="46"/>
      <c r="H38" s="46"/>
      <c r="I38" s="46"/>
      <c r="J38" s="46"/>
      <c r="K38" s="46"/>
    </row>
    <row r="39" spans="2:11" ht="27.95" customHeight="1">
      <c r="B39" s="67"/>
      <c r="C39" s="12" t="s">
        <v>4</v>
      </c>
      <c r="D39" s="12"/>
      <c r="E39" s="12"/>
      <c r="F39" s="13"/>
      <c r="G39" s="14"/>
      <c r="H39" s="14"/>
      <c r="I39" s="13" t="s">
        <v>5</v>
      </c>
      <c r="J39" s="13" t="s">
        <v>6</v>
      </c>
      <c r="K39" s="15" t="s">
        <v>7</v>
      </c>
    </row>
    <row r="40" spans="2:11" ht="15" customHeight="1">
      <c r="B40" s="16"/>
      <c r="C40" s="10"/>
      <c r="D40" s="10"/>
      <c r="E40" s="10"/>
      <c r="F40" s="10"/>
      <c r="G40" s="10"/>
      <c r="H40" s="10"/>
      <c r="I40" s="10"/>
      <c r="J40" s="10"/>
      <c r="K40" s="17"/>
    </row>
    <row r="41" spans="2:11" ht="15" customHeight="1">
      <c r="B41" s="18"/>
      <c r="C41" s="22" t="s">
        <v>53</v>
      </c>
      <c r="D41" s="22" t="s">
        <v>54</v>
      </c>
      <c r="E41" s="22" t="s">
        <v>55</v>
      </c>
      <c r="F41" s="22"/>
      <c r="G41" s="22"/>
      <c r="H41" s="22"/>
      <c r="I41" s="23">
        <f>+I42+I43</f>
        <v>0</v>
      </c>
      <c r="J41" s="23">
        <f>+J42+J43</f>
        <v>0</v>
      </c>
      <c r="K41" s="63">
        <f>+K42+K43</f>
        <v>0</v>
      </c>
    </row>
    <row r="42" spans="2:11" ht="15" customHeight="1">
      <c r="B42" s="18"/>
      <c r="C42" s="27" t="s">
        <v>56</v>
      </c>
      <c r="D42" s="32" t="s">
        <v>57</v>
      </c>
      <c r="E42" s="21"/>
      <c r="F42" s="22"/>
      <c r="G42" s="23"/>
      <c r="H42" s="23"/>
      <c r="I42" s="64">
        <v>0</v>
      </c>
      <c r="J42" s="64">
        <v>0</v>
      </c>
      <c r="K42" s="65">
        <v>0</v>
      </c>
    </row>
    <row r="43" spans="2:11" ht="15" customHeight="1">
      <c r="B43" s="26"/>
      <c r="C43" s="27" t="s">
        <v>58</v>
      </c>
      <c r="D43" s="32" t="s">
        <v>59</v>
      </c>
      <c r="E43" s="21"/>
      <c r="F43" s="21"/>
      <c r="G43" s="28"/>
      <c r="H43" s="28"/>
      <c r="I43" s="66">
        <v>0</v>
      </c>
      <c r="J43" s="66">
        <v>0</v>
      </c>
      <c r="K43" s="65">
        <v>0</v>
      </c>
    </row>
    <row r="44" spans="2:11" ht="15" customHeight="1">
      <c r="B44" s="31"/>
      <c r="C44" s="27"/>
      <c r="D44" s="32"/>
      <c r="E44" s="32"/>
      <c r="F44" s="21"/>
      <c r="G44" s="33"/>
      <c r="H44" s="33"/>
      <c r="I44" s="33"/>
      <c r="J44" s="33"/>
      <c r="K44" s="35"/>
    </row>
    <row r="45" spans="2:11" ht="15" customHeight="1">
      <c r="B45" s="31"/>
      <c r="C45" s="37" t="s">
        <v>60</v>
      </c>
      <c r="D45" s="68" t="s">
        <v>61</v>
      </c>
      <c r="E45" s="68"/>
      <c r="F45" s="21" t="s">
        <v>62</v>
      </c>
      <c r="G45" s="33"/>
      <c r="H45" s="33"/>
      <c r="I45" s="39">
        <f>+I46+I47</f>
        <v>588080379.27999985</v>
      </c>
      <c r="J45" s="39">
        <f>+J46+J47</f>
        <v>585149048.50000012</v>
      </c>
      <c r="K45" s="41">
        <f>+K46+K47</f>
        <v>585149048.50000012</v>
      </c>
    </row>
    <row r="46" spans="2:11" ht="15" customHeight="1">
      <c r="B46" s="31"/>
      <c r="C46" s="27" t="s">
        <v>63</v>
      </c>
      <c r="D46" s="32" t="s">
        <v>64</v>
      </c>
      <c r="E46" s="32"/>
      <c r="F46" s="21"/>
      <c r="G46" s="33"/>
      <c r="H46" s="33"/>
      <c r="I46" s="64">
        <v>0</v>
      </c>
      <c r="J46" s="64">
        <v>213317</v>
      </c>
      <c r="K46" s="65">
        <v>213317</v>
      </c>
    </row>
    <row r="47" spans="2:11" ht="15" customHeight="1">
      <c r="B47" s="31"/>
      <c r="C47" s="27" t="s">
        <v>65</v>
      </c>
      <c r="D47" s="43" t="s">
        <v>66</v>
      </c>
      <c r="E47" s="21"/>
      <c r="F47" s="21"/>
      <c r="G47" s="39"/>
      <c r="H47" s="39"/>
      <c r="I47" s="66">
        <v>588080379.27999985</v>
      </c>
      <c r="J47" s="66">
        <v>584935731.50000012</v>
      </c>
      <c r="K47" s="65">
        <v>584935731.50000012</v>
      </c>
    </row>
    <row r="48" spans="2:11" ht="15" customHeight="1">
      <c r="B48" s="31"/>
      <c r="C48" s="42"/>
      <c r="D48" s="43"/>
      <c r="E48" s="32"/>
      <c r="F48" s="32"/>
      <c r="G48" s="44"/>
      <c r="H48" s="45"/>
      <c r="I48" s="45"/>
      <c r="J48" s="45"/>
      <c r="K48" s="69"/>
    </row>
    <row r="49" spans="2:11" ht="15" customHeight="1">
      <c r="B49" s="31"/>
      <c r="C49" s="37" t="s">
        <v>15</v>
      </c>
      <c r="D49" s="21" t="s">
        <v>67</v>
      </c>
      <c r="E49" s="21" t="s">
        <v>68</v>
      </c>
      <c r="F49" s="32"/>
      <c r="G49" s="33"/>
      <c r="H49" s="33"/>
      <c r="I49" s="39">
        <f>+I41-I45</f>
        <v>-588080379.27999985</v>
      </c>
      <c r="J49" s="39">
        <f>+J41-J45</f>
        <v>-585149048.50000012</v>
      </c>
      <c r="K49" s="41">
        <f>+K41-K45</f>
        <v>-585149048.50000012</v>
      </c>
    </row>
    <row r="50" spans="2:11" ht="10.5" customHeight="1">
      <c r="B50" s="56"/>
      <c r="C50" s="57"/>
      <c r="D50" s="57"/>
      <c r="E50" s="57"/>
      <c r="F50" s="58"/>
      <c r="G50" s="59"/>
      <c r="H50" s="59"/>
      <c r="I50" s="60"/>
      <c r="J50" s="60"/>
      <c r="K50" s="61"/>
    </row>
    <row r="51" spans="2:11" ht="12.95" customHeight="1">
      <c r="B51" s="70"/>
      <c r="C51" s="71"/>
      <c r="D51" s="71"/>
      <c r="E51" s="71"/>
      <c r="F51" s="48"/>
      <c r="G51" s="72"/>
      <c r="H51" s="72"/>
      <c r="I51" s="73"/>
      <c r="J51" s="73"/>
      <c r="K51" s="73"/>
    </row>
    <row r="52" spans="2:11" ht="29.25" customHeight="1">
      <c r="B52" s="11"/>
      <c r="C52" s="12" t="s">
        <v>4</v>
      </c>
      <c r="D52" s="12"/>
      <c r="E52" s="12"/>
      <c r="F52" s="13"/>
      <c r="G52" s="14"/>
      <c r="H52" s="14"/>
      <c r="I52" s="13" t="s">
        <v>69</v>
      </c>
      <c r="J52" s="13" t="s">
        <v>6</v>
      </c>
      <c r="K52" s="15" t="s">
        <v>7</v>
      </c>
    </row>
    <row r="53" spans="2:11" ht="15" customHeight="1">
      <c r="B53" s="16"/>
      <c r="C53" s="10"/>
      <c r="D53" s="10"/>
      <c r="E53" s="10"/>
      <c r="F53" s="10"/>
      <c r="G53" s="10"/>
      <c r="H53" s="10"/>
      <c r="I53" s="10"/>
      <c r="J53" s="10"/>
      <c r="K53" s="17"/>
    </row>
    <row r="54" spans="2:11" ht="15" customHeight="1">
      <c r="B54" s="18"/>
      <c r="C54" s="74" t="s">
        <v>11</v>
      </c>
      <c r="D54" s="74" t="s">
        <v>70</v>
      </c>
      <c r="E54" s="74"/>
      <c r="F54" s="74"/>
      <c r="G54" s="74"/>
      <c r="H54" s="74"/>
      <c r="I54" s="75">
        <f>+I12</f>
        <v>63439236000</v>
      </c>
      <c r="J54" s="75">
        <f t="shared" ref="J54:K54" si="1">+J12</f>
        <v>66507008206.68</v>
      </c>
      <c r="K54" s="76">
        <f t="shared" si="1"/>
        <v>66507008206.68</v>
      </c>
    </row>
    <row r="55" spans="2:11" ht="15" customHeight="1">
      <c r="B55" s="18"/>
      <c r="C55" s="32"/>
      <c r="D55" s="32"/>
      <c r="E55" s="32"/>
      <c r="F55" s="74"/>
      <c r="G55" s="64"/>
      <c r="H55" s="64"/>
      <c r="I55" s="77"/>
      <c r="J55" s="77"/>
      <c r="K55" s="78"/>
    </row>
    <row r="56" spans="2:11" ht="15" customHeight="1">
      <c r="B56" s="26"/>
      <c r="C56" s="51" t="s">
        <v>71</v>
      </c>
      <c r="D56" s="32" t="s">
        <v>72</v>
      </c>
      <c r="E56" s="32"/>
      <c r="F56" s="32"/>
      <c r="G56" s="66"/>
      <c r="H56" s="66"/>
      <c r="I56" s="79">
        <f>+I58-I59</f>
        <v>0</v>
      </c>
      <c r="J56" s="79">
        <f>+J58-J59</f>
        <v>-213317</v>
      </c>
      <c r="K56" s="80">
        <f>+K58-K59</f>
        <v>-213317</v>
      </c>
    </row>
    <row r="57" spans="2:11" ht="15" customHeight="1">
      <c r="B57" s="31"/>
      <c r="C57" s="27"/>
      <c r="D57" s="32" t="s">
        <v>73</v>
      </c>
      <c r="E57" s="32"/>
      <c r="F57" s="32"/>
      <c r="G57" s="33"/>
      <c r="H57" s="33"/>
      <c r="I57" s="81"/>
      <c r="J57" s="81"/>
      <c r="K57" s="76"/>
    </row>
    <row r="58" spans="2:11" ht="15" customHeight="1">
      <c r="B58" s="31"/>
      <c r="C58" s="27" t="s">
        <v>56</v>
      </c>
      <c r="D58" s="32" t="s">
        <v>74</v>
      </c>
      <c r="E58" s="32"/>
      <c r="F58" s="21"/>
      <c r="G58" s="33"/>
      <c r="H58" s="33"/>
      <c r="I58" s="75">
        <f>+I42</f>
        <v>0</v>
      </c>
      <c r="J58" s="75">
        <f t="shared" ref="J58:K58" si="2">+J42</f>
        <v>0</v>
      </c>
      <c r="K58" s="76">
        <f t="shared" si="2"/>
        <v>0</v>
      </c>
    </row>
    <row r="59" spans="2:11" ht="15" customHeight="1">
      <c r="B59" s="31"/>
      <c r="C59" s="27" t="s">
        <v>63</v>
      </c>
      <c r="D59" s="32" t="s">
        <v>64</v>
      </c>
      <c r="E59" s="32"/>
      <c r="F59" s="21"/>
      <c r="G59" s="33"/>
      <c r="H59" s="33"/>
      <c r="I59" s="75">
        <f>+I46</f>
        <v>0</v>
      </c>
      <c r="J59" s="75">
        <f t="shared" ref="J59:K59" si="3">+J46</f>
        <v>213317</v>
      </c>
      <c r="K59" s="76">
        <f t="shared" si="3"/>
        <v>213317</v>
      </c>
    </row>
    <row r="60" spans="2:11" ht="15" customHeight="1">
      <c r="B60" s="31"/>
      <c r="C60" s="37"/>
      <c r="D60" s="38"/>
      <c r="E60" s="21"/>
      <c r="F60" s="21"/>
      <c r="G60" s="39"/>
      <c r="H60" s="39"/>
      <c r="I60" s="82"/>
      <c r="J60" s="82"/>
      <c r="K60" s="83"/>
    </row>
    <row r="61" spans="2:11" ht="15" customHeight="1">
      <c r="B61" s="31"/>
      <c r="C61" s="84" t="s">
        <v>20</v>
      </c>
      <c r="D61" s="43" t="s">
        <v>21</v>
      </c>
      <c r="E61" s="32"/>
      <c r="F61" s="32"/>
      <c r="G61" s="44"/>
      <c r="H61" s="45"/>
      <c r="I61" s="75">
        <f>+I17</f>
        <v>63439236000.000008</v>
      </c>
      <c r="J61" s="75">
        <f t="shared" ref="J61:K61" si="4">+J17</f>
        <v>63737319207.969971</v>
      </c>
      <c r="K61" s="76">
        <f t="shared" si="4"/>
        <v>63039086295.85997</v>
      </c>
    </row>
    <row r="62" spans="2:11" ht="15" customHeight="1">
      <c r="B62" s="31"/>
      <c r="C62" s="32" t="s">
        <v>27</v>
      </c>
      <c r="D62" s="32" t="s">
        <v>28</v>
      </c>
      <c r="E62" s="32"/>
      <c r="F62" s="32"/>
      <c r="G62" s="33"/>
      <c r="H62" s="33"/>
      <c r="I62" s="85">
        <f>+I21</f>
        <v>0</v>
      </c>
      <c r="J62" s="33"/>
      <c r="K62" s="35"/>
    </row>
    <row r="63" spans="2:11" ht="15" customHeight="1">
      <c r="B63" s="31"/>
      <c r="C63" s="32"/>
      <c r="D63" s="36"/>
      <c r="E63" s="36"/>
      <c r="F63" s="21"/>
      <c r="G63" s="33"/>
      <c r="H63" s="33"/>
      <c r="I63" s="33"/>
      <c r="J63" s="33"/>
      <c r="K63" s="35"/>
    </row>
    <row r="64" spans="2:11" ht="15" customHeight="1">
      <c r="B64" s="31"/>
      <c r="C64" s="21" t="s">
        <v>75</v>
      </c>
      <c r="D64" s="21" t="s">
        <v>76</v>
      </c>
      <c r="E64" s="32"/>
      <c r="F64" s="21"/>
      <c r="G64" s="46" t="s">
        <v>77</v>
      </c>
      <c r="H64" s="46"/>
      <c r="I64" s="28">
        <f>+I54+I56-I61+I62</f>
        <v>-7.62939453125E-6</v>
      </c>
      <c r="J64" s="28">
        <f>+J54+J56-J61+J62</f>
        <v>2769475681.7100296</v>
      </c>
      <c r="K64" s="86">
        <f>+K54+K56-K61+K62</f>
        <v>3467708593.8200302</v>
      </c>
    </row>
    <row r="65" spans="2:11" ht="15" customHeight="1">
      <c r="B65" s="26"/>
      <c r="C65" s="37" t="s">
        <v>78</v>
      </c>
      <c r="D65" s="21" t="s">
        <v>79</v>
      </c>
      <c r="E65" s="32"/>
      <c r="F65" s="48"/>
      <c r="G65" s="49"/>
      <c r="H65" s="49"/>
      <c r="I65" s="39">
        <f>+I64-I56</f>
        <v>-7.62939453125E-6</v>
      </c>
      <c r="J65" s="39">
        <f>+J64-J56</f>
        <v>2769688998.7100296</v>
      </c>
      <c r="K65" s="86">
        <f>+K64-K56</f>
        <v>3467921910.8200302</v>
      </c>
    </row>
    <row r="66" spans="2:11" ht="15" customHeight="1">
      <c r="B66" s="26"/>
      <c r="C66" s="27"/>
      <c r="D66" s="21" t="s">
        <v>80</v>
      </c>
      <c r="E66" s="51"/>
      <c r="F66" s="21"/>
      <c r="G66" s="46"/>
      <c r="H66" s="46"/>
      <c r="I66" s="46"/>
      <c r="J66" s="46"/>
      <c r="K66" s="87"/>
    </row>
    <row r="67" spans="2:11" ht="15" customHeight="1">
      <c r="B67" s="56"/>
      <c r="C67" s="57"/>
      <c r="D67" s="57"/>
      <c r="E67" s="57"/>
      <c r="F67" s="58"/>
      <c r="G67" s="59"/>
      <c r="H67" s="59"/>
      <c r="I67" s="60"/>
      <c r="J67" s="60"/>
      <c r="K67" s="61"/>
    </row>
    <row r="68" spans="2:11" ht="12.95" customHeight="1">
      <c r="B68" s="70"/>
      <c r="C68" s="71"/>
      <c r="D68" s="71"/>
      <c r="E68" s="71"/>
      <c r="F68" s="48"/>
      <c r="G68" s="72"/>
      <c r="H68" s="72"/>
      <c r="I68" s="73"/>
      <c r="J68" s="73"/>
      <c r="K68" s="73"/>
    </row>
    <row r="69" spans="2:11" ht="27.95" customHeight="1">
      <c r="B69" s="67"/>
      <c r="C69" s="12" t="s">
        <v>4</v>
      </c>
      <c r="D69" s="12"/>
      <c r="E69" s="12"/>
      <c r="F69" s="13"/>
      <c r="G69" s="14"/>
      <c r="H69" s="14"/>
      <c r="I69" s="13" t="s">
        <v>69</v>
      </c>
      <c r="J69" s="13" t="s">
        <v>6</v>
      </c>
      <c r="K69" s="15" t="s">
        <v>7</v>
      </c>
    </row>
    <row r="70" spans="2:11" ht="15" customHeight="1">
      <c r="B70" s="16"/>
      <c r="C70" s="10"/>
      <c r="D70" s="10"/>
      <c r="E70" s="10"/>
      <c r="F70" s="10"/>
      <c r="G70" s="10"/>
      <c r="H70" s="10"/>
      <c r="I70" s="10"/>
      <c r="J70" s="10"/>
      <c r="K70" s="17"/>
    </row>
    <row r="71" spans="2:11" ht="15" customHeight="1">
      <c r="B71" s="18"/>
      <c r="C71" s="74" t="s">
        <v>13</v>
      </c>
      <c r="D71" s="74" t="s">
        <v>14</v>
      </c>
      <c r="E71" s="74"/>
      <c r="F71" s="74"/>
      <c r="G71" s="74"/>
      <c r="H71" s="74"/>
      <c r="I71" s="75">
        <f>+I13</f>
        <v>44869771000</v>
      </c>
      <c r="J71" s="75">
        <f t="shared" ref="J71:K71" si="5">+J13</f>
        <v>47918928683.709999</v>
      </c>
      <c r="K71" s="76">
        <f t="shared" si="5"/>
        <v>47918928683.709999</v>
      </c>
    </row>
    <row r="72" spans="2:11" ht="15" customHeight="1">
      <c r="B72" s="18"/>
      <c r="C72" s="32"/>
      <c r="D72" s="32"/>
      <c r="E72" s="32"/>
      <c r="F72" s="74"/>
      <c r="G72" s="64"/>
      <c r="H72" s="64"/>
      <c r="I72" s="77"/>
      <c r="J72" s="77"/>
      <c r="K72" s="78"/>
    </row>
    <row r="73" spans="2:11" ht="15" customHeight="1">
      <c r="B73" s="26"/>
      <c r="C73" s="51" t="s">
        <v>81</v>
      </c>
      <c r="D73" s="32" t="s">
        <v>82</v>
      </c>
      <c r="E73" s="32"/>
      <c r="F73" s="32"/>
      <c r="G73" s="66"/>
      <c r="H73" s="66"/>
      <c r="I73" s="79">
        <f>+I75-I76</f>
        <v>-588080379.27999985</v>
      </c>
      <c r="J73" s="79">
        <f>+J75-J76</f>
        <v>-584935731.50000012</v>
      </c>
      <c r="K73" s="80">
        <f>+K75-K76</f>
        <v>-584935731.50000012</v>
      </c>
    </row>
    <row r="74" spans="2:11" ht="15" customHeight="1">
      <c r="B74" s="31"/>
      <c r="C74" s="27"/>
      <c r="D74" s="32" t="s">
        <v>83</v>
      </c>
      <c r="E74" s="32"/>
      <c r="F74" s="32"/>
      <c r="G74" s="33"/>
      <c r="H74" s="33"/>
      <c r="I74" s="81"/>
      <c r="J74" s="81"/>
      <c r="K74" s="76"/>
    </row>
    <row r="75" spans="2:11" ht="15" customHeight="1">
      <c r="B75" s="31"/>
      <c r="C75" s="27" t="s">
        <v>58</v>
      </c>
      <c r="D75" s="32" t="s">
        <v>59</v>
      </c>
      <c r="E75" s="32"/>
      <c r="F75" s="21"/>
      <c r="G75" s="33"/>
      <c r="H75" s="33"/>
      <c r="I75" s="75">
        <f>+I43</f>
        <v>0</v>
      </c>
      <c r="J75" s="75">
        <f t="shared" ref="J75:K75" si="6">+J43</f>
        <v>0</v>
      </c>
      <c r="K75" s="76">
        <f t="shared" si="6"/>
        <v>0</v>
      </c>
    </row>
    <row r="76" spans="2:11" ht="15" customHeight="1">
      <c r="B76" s="31"/>
      <c r="C76" s="27" t="s">
        <v>65</v>
      </c>
      <c r="D76" s="32" t="s">
        <v>84</v>
      </c>
      <c r="E76" s="32"/>
      <c r="F76" s="21"/>
      <c r="G76" s="33"/>
      <c r="H76" s="33"/>
      <c r="I76" s="75">
        <f>+I47</f>
        <v>588080379.27999985</v>
      </c>
      <c r="J76" s="75">
        <f t="shared" ref="J76:K76" si="7">+J47</f>
        <v>584935731.50000012</v>
      </c>
      <c r="K76" s="76">
        <f t="shared" si="7"/>
        <v>584935731.50000012</v>
      </c>
    </row>
    <row r="77" spans="2:11" ht="15" customHeight="1">
      <c r="B77" s="31"/>
      <c r="C77" s="37"/>
      <c r="D77" s="38"/>
      <c r="E77" s="21"/>
      <c r="F77" s="21"/>
      <c r="G77" s="39"/>
      <c r="H77" s="39"/>
      <c r="I77" s="82"/>
      <c r="J77" s="82"/>
      <c r="K77" s="83"/>
    </row>
    <row r="78" spans="2:11" ht="15" customHeight="1">
      <c r="B78" s="31"/>
      <c r="C78" s="84" t="s">
        <v>22</v>
      </c>
      <c r="D78" s="43" t="s">
        <v>23</v>
      </c>
      <c r="E78" s="32"/>
      <c r="F78" s="32"/>
      <c r="G78" s="44"/>
      <c r="H78" s="45"/>
      <c r="I78" s="75">
        <f>+I18</f>
        <v>44281690620.720001</v>
      </c>
      <c r="J78" s="75">
        <f t="shared" ref="J78:K78" si="8">+J18</f>
        <v>48080845909.800003</v>
      </c>
      <c r="K78" s="76">
        <f t="shared" si="8"/>
        <v>47828611299.469994</v>
      </c>
    </row>
    <row r="79" spans="2:11" ht="15" customHeight="1">
      <c r="B79" s="31"/>
      <c r="C79" s="32"/>
      <c r="D79" s="32"/>
      <c r="E79" s="32"/>
      <c r="F79" s="32"/>
      <c r="G79" s="33"/>
      <c r="H79" s="33"/>
      <c r="I79" s="81"/>
      <c r="J79" s="81"/>
      <c r="K79" s="76"/>
    </row>
    <row r="80" spans="2:11" ht="15" customHeight="1">
      <c r="B80" s="31"/>
      <c r="C80" s="32" t="s">
        <v>85</v>
      </c>
      <c r="D80" s="32" t="s">
        <v>86</v>
      </c>
      <c r="E80" s="32"/>
      <c r="F80" s="21"/>
      <c r="G80" s="33"/>
      <c r="H80" s="33"/>
      <c r="I80" s="85">
        <f>+I22</f>
        <v>0</v>
      </c>
      <c r="J80" s="75">
        <f t="shared" ref="J80:K80" si="9">+J22</f>
        <v>639778585.44000006</v>
      </c>
      <c r="K80" s="76">
        <f t="shared" si="9"/>
        <v>639778585.44000006</v>
      </c>
    </row>
    <row r="81" spans="2:11" ht="15" customHeight="1">
      <c r="B81" s="31"/>
      <c r="C81" s="21"/>
      <c r="D81" s="21"/>
      <c r="E81" s="32"/>
      <c r="F81" s="21"/>
      <c r="G81" s="46"/>
      <c r="H81" s="46"/>
      <c r="I81" s="28"/>
      <c r="J81" s="28"/>
      <c r="K81" s="86"/>
    </row>
    <row r="82" spans="2:11" ht="15" customHeight="1">
      <c r="B82" s="26"/>
      <c r="C82" s="37" t="s">
        <v>87</v>
      </c>
      <c r="D82" s="21" t="s">
        <v>88</v>
      </c>
      <c r="E82" s="32"/>
      <c r="F82" s="48"/>
      <c r="G82" s="39" t="s">
        <v>89</v>
      </c>
      <c r="H82" s="49"/>
      <c r="I82" s="39">
        <f>+I71+I73-I78+I79</f>
        <v>0</v>
      </c>
      <c r="J82" s="39">
        <f>+J71+J73-J78+J79</f>
        <v>-746852957.59000397</v>
      </c>
      <c r="K82" s="88">
        <f>+K71+K73-K78+K79</f>
        <v>-494618347.25999451</v>
      </c>
    </row>
    <row r="83" spans="2:11" ht="15" customHeight="1">
      <c r="B83" s="26"/>
      <c r="C83" s="27"/>
      <c r="D83" s="21"/>
      <c r="E83" s="51"/>
      <c r="F83" s="21"/>
      <c r="G83" s="46"/>
      <c r="H83" s="46"/>
      <c r="I83" s="46"/>
      <c r="J83" s="46"/>
      <c r="K83" s="87"/>
    </row>
    <row r="84" spans="2:11" ht="15" customHeight="1">
      <c r="B84" s="26"/>
      <c r="C84" s="51" t="s">
        <v>90</v>
      </c>
      <c r="D84" s="21" t="s">
        <v>91</v>
      </c>
      <c r="E84" s="51"/>
      <c r="F84" s="21"/>
      <c r="G84" s="46"/>
      <c r="H84" s="46"/>
      <c r="I84" s="28">
        <f>+I82-I73</f>
        <v>588080379.27999985</v>
      </c>
      <c r="J84" s="28">
        <f>+J82-J73</f>
        <v>-161917226.09000385</v>
      </c>
      <c r="K84" s="30">
        <f>+K82-K73</f>
        <v>90317384.240005612</v>
      </c>
    </row>
    <row r="85" spans="2:11" ht="15" customHeight="1">
      <c r="B85" s="56"/>
      <c r="C85" s="58"/>
      <c r="D85" s="58" t="s">
        <v>92</v>
      </c>
      <c r="E85" s="58"/>
      <c r="F85" s="58"/>
      <c r="G85" s="59"/>
      <c r="H85" s="59"/>
      <c r="I85" s="60"/>
      <c r="J85" s="60"/>
      <c r="K85" s="61"/>
    </row>
    <row r="86" spans="2:11" ht="15" customHeight="1">
      <c r="B86" s="70"/>
      <c r="C86" s="71"/>
      <c r="D86" s="71"/>
      <c r="E86" s="71"/>
      <c r="F86" s="48"/>
      <c r="G86" s="72"/>
      <c r="H86" s="72"/>
      <c r="I86" s="73"/>
      <c r="J86" s="73"/>
      <c r="K86" s="73"/>
    </row>
    <row r="87" spans="2:11" ht="15" customHeight="1">
      <c r="B87" s="70"/>
      <c r="C87" s="71"/>
      <c r="D87" s="71"/>
      <c r="E87" s="71"/>
      <c r="F87" s="48"/>
      <c r="G87" s="72"/>
      <c r="H87" s="72"/>
      <c r="I87" s="73"/>
      <c r="J87" s="73"/>
      <c r="K87" s="73"/>
    </row>
    <row r="88" spans="2:11" ht="15">
      <c r="B88" s="89"/>
      <c r="C88" s="36" t="s">
        <v>93</v>
      </c>
      <c r="D88" s="36"/>
      <c r="E88" s="36"/>
      <c r="F88" s="36"/>
      <c r="G88" s="36"/>
      <c r="H88" s="36"/>
      <c r="I88" s="36"/>
      <c r="J88" s="36"/>
      <c r="K88" s="36"/>
    </row>
    <row r="89" spans="2:11" ht="15">
      <c r="B89" s="89"/>
      <c r="C89" s="51"/>
      <c r="D89" s="51"/>
      <c r="E89" s="51"/>
      <c r="F89" s="51"/>
      <c r="G89" s="51"/>
      <c r="H89" s="51"/>
      <c r="I89" s="51"/>
      <c r="J89" s="51"/>
      <c r="K89" s="51"/>
    </row>
    <row r="90" spans="2:11" ht="15">
      <c r="B90" s="89"/>
      <c r="C90" s="32"/>
      <c r="D90" s="90"/>
      <c r="E90" s="91"/>
      <c r="F90" s="91"/>
      <c r="G90" s="89"/>
      <c r="H90" s="92"/>
      <c r="I90" s="90"/>
      <c r="J90" s="91"/>
      <c r="K90" s="91"/>
    </row>
    <row r="91" spans="2:11" ht="15">
      <c r="B91" s="89"/>
      <c r="C91" s="93"/>
      <c r="D91" s="94"/>
      <c r="E91" s="94"/>
      <c r="F91" s="91"/>
      <c r="G91" s="89"/>
      <c r="H91" s="95"/>
      <c r="I91" s="95"/>
      <c r="J91" s="91"/>
      <c r="K91" s="91"/>
    </row>
    <row r="92" spans="2:11" ht="15">
      <c r="B92" s="89"/>
      <c r="C92" s="96" t="s">
        <v>94</v>
      </c>
      <c r="D92" s="96"/>
      <c r="E92" s="96"/>
      <c r="F92" s="91"/>
      <c r="G92" s="91"/>
      <c r="H92" s="97" t="s">
        <v>95</v>
      </c>
      <c r="I92" s="97"/>
      <c r="J92" s="21"/>
      <c r="K92" s="21"/>
    </row>
    <row r="93" spans="2:11" ht="15" customHeight="1">
      <c r="B93" s="89"/>
      <c r="C93" s="98" t="s">
        <v>96</v>
      </c>
      <c r="D93" s="98"/>
      <c r="E93" s="98"/>
      <c r="F93" s="99"/>
      <c r="G93" s="99"/>
      <c r="H93" s="98" t="s">
        <v>97</v>
      </c>
      <c r="I93" s="98"/>
      <c r="J93" s="21"/>
      <c r="K93" s="21"/>
    </row>
    <row r="94" spans="2:11" ht="15"/>
    <row r="95" spans="2:11" ht="15" hidden="1"/>
    <row r="96" spans="2:11" ht="15" customHeight="1"/>
    <row r="97" ht="15" customHeight="1"/>
    <row r="98" ht="15" customHeight="1"/>
  </sheetData>
  <mergeCells count="29">
    <mergeCell ref="C92:E92"/>
    <mergeCell ref="H92:I92"/>
    <mergeCell ref="C93:E93"/>
    <mergeCell ref="H93:I93"/>
    <mergeCell ref="D63:E63"/>
    <mergeCell ref="C67:E67"/>
    <mergeCell ref="C69:E69"/>
    <mergeCell ref="C70:K70"/>
    <mergeCell ref="C88:K88"/>
    <mergeCell ref="D91:E91"/>
    <mergeCell ref="H91:I91"/>
    <mergeCell ref="C39:E39"/>
    <mergeCell ref="C40:K40"/>
    <mergeCell ref="D45:E45"/>
    <mergeCell ref="C50:E50"/>
    <mergeCell ref="C52:E52"/>
    <mergeCell ref="C53:K53"/>
    <mergeCell ref="D19:E19"/>
    <mergeCell ref="C28:E28"/>
    <mergeCell ref="C29:K29"/>
    <mergeCell ref="C30:E30"/>
    <mergeCell ref="C31:K31"/>
    <mergeCell ref="C37:E37"/>
    <mergeCell ref="C7:K7"/>
    <mergeCell ref="C8:E8"/>
    <mergeCell ref="C9:K9"/>
    <mergeCell ref="C10:K10"/>
    <mergeCell ref="D14:E14"/>
    <mergeCell ref="D15:E15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4_Balance Presupuestario</vt:lpstr>
      <vt:lpstr>'4_Balance Presupuestario'!Área_de_impresión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Polo</cp:lastModifiedBy>
  <dcterms:created xsi:type="dcterms:W3CDTF">2019-05-16T01:49:57Z</dcterms:created>
  <dcterms:modified xsi:type="dcterms:W3CDTF">2019-05-16T01:52:47Z</dcterms:modified>
</cp:coreProperties>
</file>