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8445"/>
  </bookViews>
  <sheets>
    <sheet name="1_ESF" sheetId="1" r:id="rId1"/>
  </sheets>
  <definedNames>
    <definedName name="_xlnm.Print_Area" localSheetId="0">'1_ESF'!$A$1:$T$97</definedName>
  </definedNames>
  <calcPr calcId="125725"/>
</workbook>
</file>

<file path=xl/calcChain.xml><?xml version="1.0" encoding="utf-8"?>
<calcChain xmlns="http://schemas.openxmlformats.org/spreadsheetml/2006/main">
  <c r="R85" i="1"/>
  <c r="Q85"/>
  <c r="R77"/>
  <c r="Q77"/>
  <c r="R71"/>
  <c r="R90" s="1"/>
  <c r="Q71"/>
  <c r="Q90" s="1"/>
  <c r="I68"/>
  <c r="H68"/>
  <c r="R65"/>
  <c r="Q65"/>
  <c r="R49"/>
  <c r="R53" s="1"/>
  <c r="Q49"/>
  <c r="Q53" s="1"/>
  <c r="I48"/>
  <c r="H48"/>
  <c r="R45"/>
  <c r="Q45"/>
  <c r="I45"/>
  <c r="H45"/>
  <c r="R38"/>
  <c r="Q38"/>
  <c r="I38"/>
  <c r="H38"/>
  <c r="R34"/>
  <c r="Q34"/>
  <c r="I32"/>
  <c r="H32"/>
  <c r="R30"/>
  <c r="Q30"/>
  <c r="R26"/>
  <c r="Q26"/>
  <c r="I24"/>
  <c r="H24"/>
  <c r="R16"/>
  <c r="Q16"/>
  <c r="I16"/>
  <c r="I53" s="1"/>
  <c r="I70" s="1"/>
  <c r="H16"/>
  <c r="H53" s="1"/>
  <c r="H70" s="1"/>
  <c r="Q67" l="1"/>
  <c r="R67"/>
  <c r="Q92"/>
  <c r="R92"/>
</calcChain>
</file>

<file path=xl/sharedStrings.xml><?xml version="1.0" encoding="utf-8"?>
<sst xmlns="http://schemas.openxmlformats.org/spreadsheetml/2006/main" count="254" uniqueCount="205">
  <si>
    <t xml:space="preserve">    Gobierno del Estado de Jalisco (Poder Ejecutivo)</t>
  </si>
  <si>
    <t>Estado de Situación Financiera Detallado - LDF</t>
  </si>
  <si>
    <t>Al 31 de diciembre de 2018 y al 31 de diciembre de 2017</t>
  </si>
  <si>
    <t>(Pesos)</t>
  </si>
  <si>
    <t>CONCEPTO</t>
  </si>
  <si>
    <t xml:space="preserve">                                                Año</t>
  </si>
  <si>
    <t xml:space="preserve">                                                  Año</t>
  </si>
  <si>
    <t xml:space="preserve"> ACTIVO </t>
  </si>
  <si>
    <t>PASIVO</t>
  </si>
  <si>
    <t>Activo Circulante</t>
  </si>
  <si>
    <t>Pasivo Circulante</t>
  </si>
  <si>
    <t>a.</t>
  </si>
  <si>
    <t>Efectivo y Equivalentes (a=a1+a2+a3+a4+a5+a6+a7)</t>
  </si>
  <si>
    <t>Cuentas por Pagar a Corto Plazo</t>
  </si>
  <si>
    <t>(a=a1+a2+a3+a4+a5+a6+a7+a8+a9)</t>
  </si>
  <si>
    <t>a1)</t>
  </si>
  <si>
    <t>Efectivo</t>
  </si>
  <si>
    <t>Servicios Personales por Pagar a Corto Plazo</t>
  </si>
  <si>
    <t>a2)</t>
  </si>
  <si>
    <t>Bancos/Tesorería</t>
  </si>
  <si>
    <t>Proveedores por Pagar a Corto Plazo</t>
  </si>
  <si>
    <t>a3)</t>
  </si>
  <si>
    <t>Bancos/Dependencias y Otros</t>
  </si>
  <si>
    <t xml:space="preserve">Contratistas por Obras Públicas por Pagar a Corto Plazo </t>
  </si>
  <si>
    <t>a4)</t>
  </si>
  <si>
    <t>Inversiones Temporales (Hasta 3 meses)</t>
  </si>
  <si>
    <t>Participaciones y Aportaciones por Pagar a Corto Plazo</t>
  </si>
  <si>
    <t>a5)</t>
  </si>
  <si>
    <t>Fondo con Afectación Específica</t>
  </si>
  <si>
    <t xml:space="preserve">Transferencias Otorgadas por Pagar a Corto Plazo </t>
  </si>
  <si>
    <t>a6)</t>
  </si>
  <si>
    <t>Depósitos de Fondos de Terceros en Garantía y/o Administración</t>
  </si>
  <si>
    <t>Intereses, Comisiones y Otros Gastos de la Deuda Pública por Pagar a Corto Plazo</t>
  </si>
  <si>
    <t>a7)</t>
  </si>
  <si>
    <t>Otros Efectivos y Equivalentes</t>
  </si>
  <si>
    <t xml:space="preserve">Retenciones y Contribuciones por Pagar a Corto Plazo </t>
  </si>
  <si>
    <t>b.</t>
  </si>
  <si>
    <t>Derechos a Recibir Efectivo o Equivalentes (b=b1+b2+b3+b4+b5+b6+b7)</t>
  </si>
  <si>
    <t>a8)</t>
  </si>
  <si>
    <t>Devoluciones de la Ley de Ingresos por Pagar a Corto Plazo</t>
  </si>
  <si>
    <t>b1)</t>
  </si>
  <si>
    <t>Inversiones Financieras a Corto Plazo</t>
  </si>
  <si>
    <t>a9)</t>
  </si>
  <si>
    <t>Otras Cuentas por Pagar a Corto Plazo</t>
  </si>
  <si>
    <t>b2)</t>
  </si>
  <si>
    <t>Cuentas por Cobrar a Corto Plazo</t>
  </si>
  <si>
    <t>Documentos por Pagar a Corto Plazo</t>
  </si>
  <si>
    <t>(b=b1+b2+b3)</t>
  </si>
  <si>
    <t>b3)</t>
  </si>
  <si>
    <t>Deudores Diversos por Cobrar a Corto Plazo</t>
  </si>
  <si>
    <t xml:space="preserve">Documentos Comerciales por Pagar a Corto Plazo </t>
  </si>
  <si>
    <t>b4)</t>
  </si>
  <si>
    <t>Ingresos por Recuperar a Corto Plazo</t>
  </si>
  <si>
    <t>Documentos con Contratistas por Obras Públicas por Pagar a Corto Plazo</t>
  </si>
  <si>
    <t>b5)</t>
  </si>
  <si>
    <t>Deudores por Anticipo de la Tesorería a Corto Plazo</t>
  </si>
  <si>
    <t>Otros Documentos por Pagar a Corto Plazo</t>
  </si>
  <si>
    <t>b6)</t>
  </si>
  <si>
    <t>Préstamos Otorgados a Corto Plazo</t>
  </si>
  <si>
    <t>c.</t>
  </si>
  <si>
    <t xml:space="preserve">Porción a Corto Plazo de la Deuda Pública a Largo Plazo </t>
  </si>
  <si>
    <t>(c=c1+c2)</t>
  </si>
  <si>
    <t>b7)</t>
  </si>
  <si>
    <t xml:space="preserve">Otros Derechos a Recibir Efectivo o Equivalentes a Corto Plazo </t>
  </si>
  <si>
    <t>c1)</t>
  </si>
  <si>
    <t>Porción a Corto Plazo de la Deuda Pública</t>
  </si>
  <si>
    <t>Derechos a Recibir Bienes o Servicios (c=c1+c2+c3+c4+c5)</t>
  </si>
  <si>
    <t>c2)</t>
  </si>
  <si>
    <t xml:space="preserve">Porción a Corto Plazo de Arrendamiento Financiero </t>
  </si>
  <si>
    <t xml:space="preserve">Anticipo a Proveedores por Adquisición de Bienes y Prestación de Servicios a Corto Plazo </t>
  </si>
  <si>
    <t>d.</t>
  </si>
  <si>
    <t>Títulos y Valores a Corto Plazo</t>
  </si>
  <si>
    <t>Anticipo a Proveedores por Adquisición de Bienes Inmuebles y Muebles a Corto Plazo</t>
  </si>
  <si>
    <t>e.</t>
  </si>
  <si>
    <t>Pasivos Diferidos a Corto Plazo</t>
  </si>
  <si>
    <t>(e=e1+e2+e3)</t>
  </si>
  <si>
    <t>c3)</t>
  </si>
  <si>
    <t xml:space="preserve">Anticipo a Proveedores por Adquisición de Bienes intangibles a Corto Plazo </t>
  </si>
  <si>
    <t>e1)</t>
  </si>
  <si>
    <t>Ingresos Cobrados por Adelantado a Corto Plazo</t>
  </si>
  <si>
    <t>c4)</t>
  </si>
  <si>
    <t>Anticipo a Contratistas por Obras Públicas a Corto Plazo</t>
  </si>
  <si>
    <t>e2)</t>
  </si>
  <si>
    <t>Intereses Cobrados por Adelantado a Corto Plazo</t>
  </si>
  <si>
    <t>c5)</t>
  </si>
  <si>
    <t xml:space="preserve">Otros Derechos a Recibir Bienes o Servicios a Corto Plazo </t>
  </si>
  <si>
    <t>e3)</t>
  </si>
  <si>
    <t>Otros Pasivos Diferidos a Corto Plazo</t>
  </si>
  <si>
    <t>Inventarios (d=d1+d2+d3+d4+d5)</t>
  </si>
  <si>
    <t>f.</t>
  </si>
  <si>
    <t>Fondos y Bienes de Terceros en Garantía y/o Administración a Corto Plazo</t>
  </si>
  <si>
    <t>(f=f1+f2+f3+f4+f5+f6)</t>
  </si>
  <si>
    <t>d1)</t>
  </si>
  <si>
    <t>Inventario de Mercancías para Venta</t>
  </si>
  <si>
    <t>f1)</t>
  </si>
  <si>
    <t>Fondos en Garantía a Corto Plazo</t>
  </si>
  <si>
    <t>d2)</t>
  </si>
  <si>
    <t>Inventario de Mercancías Terminadas</t>
  </si>
  <si>
    <t>f2)</t>
  </si>
  <si>
    <t xml:space="preserve">Fondos en administración a Corto Plazo </t>
  </si>
  <si>
    <t>d3)</t>
  </si>
  <si>
    <t xml:space="preserve">Inventario de Mercancías en Proceso de Elaboración </t>
  </si>
  <si>
    <t>f3)</t>
  </si>
  <si>
    <t xml:space="preserve">Fondos Continguentes a Corto Plazo </t>
  </si>
  <si>
    <t>d4)</t>
  </si>
  <si>
    <t>Inventario de Materias Primas, Materiales y Suministros para Producción</t>
  </si>
  <si>
    <t>f4)</t>
  </si>
  <si>
    <t>Fondos de Fideicomisos, Mandatos y Contratos Análogos a Corto Plazo</t>
  </si>
  <si>
    <t>d5)</t>
  </si>
  <si>
    <t xml:space="preserve">Bienes en Tránsito </t>
  </si>
  <si>
    <t>f5)</t>
  </si>
  <si>
    <t>Otros Fondos de Terceros en Garantía y/o Administración a Corto Plazo</t>
  </si>
  <si>
    <t>Almacenes</t>
  </si>
  <si>
    <t>f6)</t>
  </si>
  <si>
    <t>Valores y Bienes en Garantía a Corto Plazo</t>
  </si>
  <si>
    <t>Estimación por Pérdida o Deterioro de Activos Circulantes (f=f1+f2)</t>
  </si>
  <si>
    <t>g.</t>
  </si>
  <si>
    <t>Provisiones a Corto Plazo</t>
  </si>
  <si>
    <t>(g=g1+g2+g3)</t>
  </si>
  <si>
    <t>Estimación para Cuentas Incobrables por Derechos a Recibir Efectivo o Equivalentes</t>
  </si>
  <si>
    <t>g1)</t>
  </si>
  <si>
    <t>Provisión para Demandas y Juicios a Corto Plazo</t>
  </si>
  <si>
    <t>Estimación por Deterioro de Inventarios</t>
  </si>
  <si>
    <t>g2)</t>
  </si>
  <si>
    <t>Provisión para Contingencias a Corto Plazo</t>
  </si>
  <si>
    <t>Otros Activos  Circulantes (g=g1+g2+g3+g4)</t>
  </si>
  <si>
    <t>g3)</t>
  </si>
  <si>
    <t>Otras Provisiones a Corto Plazo</t>
  </si>
  <si>
    <t>Valores en garantía</t>
  </si>
  <si>
    <t>h.</t>
  </si>
  <si>
    <t>Otros Pasivos a Corto Plazo</t>
  </si>
  <si>
    <t>(h=h1+h2+h3)</t>
  </si>
  <si>
    <t>Bienes en garantía (excluye depósito de fondos)</t>
  </si>
  <si>
    <t>h1)</t>
  </si>
  <si>
    <t>Ingresos por Clasificar</t>
  </si>
  <si>
    <t>Bienes Derivados de Embargos, Decomisos, Aseguramientos y Dación en Pago</t>
  </si>
  <si>
    <t>h2)</t>
  </si>
  <si>
    <t>Recaudación por Participar</t>
  </si>
  <si>
    <t>g4)</t>
  </si>
  <si>
    <t xml:space="preserve">Adquisición con Fondos de Terceros </t>
  </si>
  <si>
    <t>h3)</t>
  </si>
  <si>
    <t>Otros Pasivos Circulantes</t>
  </si>
  <si>
    <t>IA.</t>
  </si>
  <si>
    <t>Total de  Activos  Circulantes (IA= a+b+c+d+e+f+g)</t>
  </si>
  <si>
    <t>IIA.</t>
  </si>
  <si>
    <t>Total de Pasivos Circulantes (IIA=a+b+c+d+e+f+g+h)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</si>
  <si>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</si>
  <si>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</si>
  <si>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</si>
  <si>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</si>
  <si>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</si>
  <si>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</si>
  <si>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</si>
  <si>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</si>
  <si>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</si>
  <si>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</si>
  <si>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</si>
  <si>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</si>
  <si>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</si>
  <si>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</si>
  <si>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</si>
  <si>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</si>
  <si>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IIB.</t>
  </si>
  <si>
    <t>Total de Pasivos No Circulantes</t>
  </si>
  <si>
    <t>(IIB=a+b+c+d+e+f)</t>
  </si>
  <si>
    <t>i.</t>
  </si>
  <si>
    <t>Otros Activos no Circulantes</t>
  </si>
  <si>
    <t>II.</t>
  </si>
  <si>
    <t>TOTAL DEL  PASIVO</t>
  </si>
  <si>
    <t>(II=IIA+IIB)</t>
  </si>
  <si>
    <t>IB.</t>
  </si>
  <si>
    <t>Total de  Activos  No Circulantes (IB= a+b+c+d+e+f+g+h+i)</t>
  </si>
  <si>
    <t>HACIENDA PÚBLICA/ PATRIMONIO</t>
  </si>
  <si>
    <t>I.</t>
  </si>
  <si>
    <t>TOTAL DEL  ACTIVO (I=IA+IB)</t>
  </si>
  <si>
    <t>IIIA.</t>
  </si>
  <si>
    <t>Hacienda Pública/Patrimonio Contribuido</t>
  </si>
  <si>
    <t>(IIIA=a+b+c)</t>
  </si>
  <si>
    <t>Aportaciones</t>
  </si>
  <si>
    <t>Donaciones de Capital</t>
  </si>
  <si>
    <t>Actualización de la Hacienda Pública / Patrimonio</t>
  </si>
  <si>
    <t>IIIB.</t>
  </si>
  <si>
    <t>Hacienda Pública/Patrimonio Generado</t>
  </si>
  <si>
    <t>(IIIB=a+b+c+d+e)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</si>
  <si>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</si>
  <si>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</si>
  <si>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</si>
  <si>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</si>
  <si>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</si>
  <si>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IIIC.</t>
  </si>
  <si>
    <t>Exceso o Insuficiencia en la Actualización de la Hacienda Publica/Patrimonio</t>
  </si>
  <si>
    <t>(IIIC=a+b)</t>
  </si>
  <si>
    <t>Resultado por Posición Monetaria</t>
  </si>
  <si>
    <t>Resultado por Tenencia de Activos no Monetarios</t>
  </si>
  <si>
    <t>III.</t>
  </si>
  <si>
    <t>Total Hacienda Pública/ Patrimonio</t>
  </si>
  <si>
    <t>(III=IIIA+IIIB+IIIC)</t>
  </si>
  <si>
    <t>IV.</t>
  </si>
  <si>
    <t>TOTAL DEL  PASIVO Y HACIENDA PÚBLICA / PATRIMONIO</t>
  </si>
  <si>
    <t>(IV=II+III)</t>
  </si>
  <si>
    <t>Bajo protesta de decir verdad declaramos que los Estados Financieros y sus Notas son razonablemente correctos y responsabilidad del emisor</t>
  </si>
  <si>
    <t>Mtro. Héctor Rafael Pérez Partida</t>
  </si>
  <si>
    <t>L.C.P. Veda Vargas Rangel</t>
  </si>
  <si>
    <t>Secretario de Planeación, Administración y Finanzas</t>
  </si>
  <si>
    <t>Encargada de la Dirección de Contabilidad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</si>
</sst>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2" borderId="0" xfId="0" applyFont="1" applyFill="1" applyBorder="1" applyProtection="1"/>
    <xf numFmtId="0" fontId="2" fillId="0" borderId="0" xfId="0" applyFont="1" applyProtection="1"/>
    <xf numFmtId="0" fontId="3" fillId="2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3" fillId="2" borderId="0" xfId="0" applyFont="1" applyFill="1" applyBorder="1" applyAlignment="1" applyProtection="1"/>
    <xf numFmtId="0" fontId="2" fillId="2" borderId="0" xfId="0" applyFont="1" applyFill="1" applyProtection="1"/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3" fillId="0" borderId="0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horizontal="right" vertical="top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>
      <alignment horizontal="right" vertical="top"/>
    </xf>
    <xf numFmtId="0" fontId="3" fillId="0" borderId="2" xfId="3" applyFont="1" applyFill="1" applyBorder="1" applyAlignment="1" applyProtection="1">
      <alignment horizontal="center" vertical="center"/>
    </xf>
    <xf numFmtId="0" fontId="5" fillId="0" borderId="3" xfId="0" applyFont="1" applyFill="1" applyBorder="1" applyProtection="1"/>
    <xf numFmtId="0" fontId="5" fillId="0" borderId="4" xfId="3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165" fontId="3" fillId="0" borderId="5" xfId="1" applyNumberFormat="1" applyFont="1" applyFill="1" applyBorder="1" applyAlignment="1" applyProtection="1">
      <alignment horizontal="center"/>
    </xf>
    <xf numFmtId="0" fontId="3" fillId="0" borderId="5" xfId="3" applyFont="1" applyFill="1" applyBorder="1" applyAlignment="1" applyProtection="1">
      <alignment horizontal="right" vertical="top"/>
    </xf>
    <xf numFmtId="0" fontId="3" fillId="0" borderId="5" xfId="3" applyFont="1" applyFill="1" applyBorder="1" applyAlignment="1" applyProtection="1">
      <alignment horizontal="center" vertical="center"/>
    </xf>
    <xf numFmtId="0" fontId="5" fillId="0" borderId="6" xfId="0" applyFont="1" applyFill="1" applyBorder="1" applyProtection="1"/>
    <xf numFmtId="0" fontId="3" fillId="0" borderId="7" xfId="2" applyNumberFormat="1" applyFont="1" applyFill="1" applyBorder="1" applyAlignment="1" applyProtection="1">
      <alignment vertical="center"/>
    </xf>
    <xf numFmtId="0" fontId="2" fillId="0" borderId="8" xfId="0" applyFont="1" applyFill="1" applyBorder="1" applyProtection="1"/>
    <xf numFmtId="0" fontId="2" fillId="0" borderId="7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 wrapText="1"/>
    </xf>
    <xf numFmtId="166" fontId="5" fillId="0" borderId="0" xfId="1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3" fontId="5" fillId="0" borderId="0" xfId="1" applyNumberFormat="1" applyFont="1" applyFill="1" applyBorder="1" applyAlignment="1" applyProtection="1">
      <alignment vertical="top"/>
    </xf>
    <xf numFmtId="0" fontId="7" fillId="0" borderId="7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right" vertical="top"/>
    </xf>
    <xf numFmtId="3" fontId="3" fillId="0" borderId="0" xfId="1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center" wrapText="1"/>
    </xf>
    <xf numFmtId="3" fontId="9" fillId="0" borderId="0" xfId="1" applyNumberFormat="1" applyFont="1" applyFill="1" applyBorder="1" applyAlignment="1" applyProtection="1">
      <alignment vertical="top"/>
    </xf>
    <xf numFmtId="0" fontId="2" fillId="0" borderId="4" xfId="0" applyFont="1" applyFill="1" applyBorder="1" applyAlignment="1" applyProtection="1">
      <alignment vertical="top"/>
    </xf>
    <xf numFmtId="0" fontId="2" fillId="0" borderId="5" xfId="0" applyFont="1" applyFill="1" applyBorder="1" applyAlignment="1" applyProtection="1">
      <alignment vertical="top"/>
    </xf>
    <xf numFmtId="0" fontId="2" fillId="0" borderId="5" xfId="0" applyFont="1" applyFill="1" applyBorder="1" applyAlignment="1" applyProtection="1">
      <alignment horizontal="right" vertical="top"/>
    </xf>
    <xf numFmtId="0" fontId="2" fillId="0" borderId="6" xfId="0" applyFont="1" applyFill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43" fontId="5" fillId="0" borderId="0" xfId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/>
      <protection locked="0"/>
    </xf>
    <xf numFmtId="43" fontId="5" fillId="0" borderId="0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8">
    <cellStyle name="=C:\WINNT\SYSTEM32\COMMAND.COM" xfId="2"/>
    <cellStyle name="Millares" xfId="1" builtinId="3"/>
    <cellStyle name="Millares 2" xfId="4"/>
    <cellStyle name="Normal" xfId="0" builtinId="0"/>
    <cellStyle name="Normal 12" xfId="5"/>
    <cellStyle name="Normal 2" xfId="3"/>
    <cellStyle name="Normal 2 2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1682751</xdr:colOff>
      <xdr:row>0</xdr:row>
      <xdr:rowOff>31752</xdr:rowOff>
    </xdr:from>
    <xdr:to>
      <xdr:col>5</xdr:col>
      <xdr:colOff>2673351</xdr:colOff>
      <xdr:row>6</xdr:row>
      <xdr:rowOff>77605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73351" y="31752"/>
          <a:ext cx="990600" cy="960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WB102"/>
  <sheetViews>
    <sheetView showGridLines="0" tabSelected="1" zoomScale="90" zoomScaleNormal="90" zoomScaleSheetLayoutView="89" workbookViewId="0">
      <selection activeCell="A18" sqref="A18"/>
    </sheetView>
  </sheetViews>
  <sheetFormatPr baseColWidth="10" defaultColWidth="0" defaultRowHeight="0" customHeight="1" zeroHeight="1"/>
  <cols>
    <col min="1" max="1" width="1.7109375" style="2" customWidth="1"/>
    <col min="2" max="2" width="2.28515625" style="2" customWidth="1"/>
    <col min="3" max="3" width="3" style="2" bestFit="1" customWidth="1"/>
    <col min="4" max="4" width="4.85546875" style="2" customWidth="1"/>
    <col min="5" max="5" width="3" style="2" customWidth="1"/>
    <col min="6" max="6" width="73" style="2" customWidth="1"/>
    <col min="7" max="7" width="2.7109375" style="2" customWidth="1"/>
    <col min="8" max="8" width="21" style="2" customWidth="1"/>
    <col min="9" max="9" width="21" style="4" customWidth="1"/>
    <col min="10" max="10" width="5" style="2" customWidth="1"/>
    <col min="11" max="11" width="4.140625" style="2" customWidth="1"/>
    <col min="12" max="12" width="3.28515625" style="2" customWidth="1"/>
    <col min="13" max="13" width="3.7109375" style="2" customWidth="1"/>
    <col min="14" max="14" width="22" style="2" customWidth="1"/>
    <col min="15" max="15" width="30" style="2" customWidth="1"/>
    <col min="16" max="16" width="17.42578125" style="2" customWidth="1"/>
    <col min="17" max="17" width="21" style="2" customWidth="1"/>
    <col min="18" max="18" width="21" style="4" customWidth="1"/>
    <col min="19" max="19" width="2.140625" style="2" customWidth="1"/>
    <col min="20" max="20" width="3" style="2" customWidth="1"/>
    <col min="21" max="263" width="11.42578125" style="2" hidden="1"/>
    <col min="264" max="264" width="1.7109375" style="2" customWidth="1"/>
    <col min="265" max="265" width="2.7109375" style="2" customWidth="1"/>
    <col min="266" max="266" width="11.42578125" style="2" customWidth="1"/>
    <col min="267" max="267" width="39.42578125" style="2" customWidth="1"/>
    <col min="268" max="269" width="21" style="2" customWidth="1"/>
    <col min="270" max="270" width="4.140625" style="2" customWidth="1"/>
    <col min="271" max="271" width="11.42578125" style="2" customWidth="1"/>
    <col min="272" max="272" width="53.42578125" style="2" customWidth="1"/>
    <col min="273" max="274" width="21" style="2" customWidth="1"/>
    <col min="275" max="275" width="2.140625" style="2" customWidth="1"/>
    <col min="276" max="276" width="3" style="2" customWidth="1"/>
    <col min="277" max="519" width="11.42578125" style="2" hidden="1"/>
    <col min="520" max="520" width="1.7109375" style="2" customWidth="1"/>
    <col min="521" max="521" width="2.7109375" style="2" customWidth="1"/>
    <col min="522" max="522" width="11.42578125" style="2" customWidth="1"/>
    <col min="523" max="523" width="39.42578125" style="2" customWidth="1"/>
    <col min="524" max="525" width="21" style="2" customWidth="1"/>
    <col min="526" max="526" width="4.140625" style="2" customWidth="1"/>
    <col min="527" max="527" width="11.42578125" style="2" customWidth="1"/>
    <col min="528" max="528" width="53.42578125" style="2" customWidth="1"/>
    <col min="529" max="530" width="21" style="2" customWidth="1"/>
    <col min="531" max="531" width="2.140625" style="2" customWidth="1"/>
    <col min="532" max="532" width="3" style="2" customWidth="1"/>
    <col min="533" max="775" width="11.42578125" style="2" hidden="1"/>
    <col min="776" max="776" width="1.7109375" style="2" customWidth="1"/>
    <col min="777" max="777" width="2.7109375" style="2" customWidth="1"/>
    <col min="778" max="778" width="11.42578125" style="2" customWidth="1"/>
    <col min="779" max="779" width="39.42578125" style="2" customWidth="1"/>
    <col min="780" max="781" width="21" style="2" customWidth="1"/>
    <col min="782" max="782" width="4.140625" style="2" customWidth="1"/>
    <col min="783" max="783" width="11.42578125" style="2" customWidth="1"/>
    <col min="784" max="784" width="53.42578125" style="2" customWidth="1"/>
    <col min="785" max="786" width="21" style="2" customWidth="1"/>
    <col min="787" max="787" width="2.140625" style="2" customWidth="1"/>
    <col min="788" max="788" width="3" style="2" customWidth="1"/>
    <col min="789" max="1031" width="11.42578125" style="2" hidden="1"/>
    <col min="1032" max="1032" width="1.7109375" style="2" customWidth="1"/>
    <col min="1033" max="1033" width="2.7109375" style="2" customWidth="1"/>
    <col min="1034" max="1034" width="11.42578125" style="2" customWidth="1"/>
    <col min="1035" max="1035" width="39.42578125" style="2" customWidth="1"/>
    <col min="1036" max="1037" width="21" style="2" customWidth="1"/>
    <col min="1038" max="1038" width="4.140625" style="2" customWidth="1"/>
    <col min="1039" max="1039" width="11.42578125" style="2" customWidth="1"/>
    <col min="1040" max="1040" width="53.42578125" style="2" customWidth="1"/>
    <col min="1041" max="1042" width="21" style="2" customWidth="1"/>
    <col min="1043" max="1043" width="2.140625" style="2" customWidth="1"/>
    <col min="1044" max="1044" width="3" style="2" customWidth="1"/>
    <col min="1045" max="1287" width="11.42578125" style="2" hidden="1"/>
    <col min="1288" max="1288" width="1.7109375" style="2" customWidth="1"/>
    <col min="1289" max="1289" width="2.7109375" style="2" customWidth="1"/>
    <col min="1290" max="1290" width="11.42578125" style="2" customWidth="1"/>
    <col min="1291" max="1291" width="39.42578125" style="2" customWidth="1"/>
    <col min="1292" max="1293" width="21" style="2" customWidth="1"/>
    <col min="1294" max="1294" width="4.140625" style="2" customWidth="1"/>
    <col min="1295" max="1295" width="11.42578125" style="2" customWidth="1"/>
    <col min="1296" max="1296" width="53.42578125" style="2" customWidth="1"/>
    <col min="1297" max="1298" width="21" style="2" customWidth="1"/>
    <col min="1299" max="1299" width="2.140625" style="2" customWidth="1"/>
    <col min="1300" max="1300" width="3" style="2" customWidth="1"/>
    <col min="1301" max="1543" width="11.42578125" style="2" hidden="1"/>
    <col min="1544" max="1544" width="1.7109375" style="2" customWidth="1"/>
    <col min="1545" max="1545" width="2.7109375" style="2" customWidth="1"/>
    <col min="1546" max="1546" width="11.42578125" style="2" customWidth="1"/>
    <col min="1547" max="1547" width="39.42578125" style="2" customWidth="1"/>
    <col min="1548" max="1549" width="21" style="2" customWidth="1"/>
    <col min="1550" max="1550" width="4.140625" style="2" customWidth="1"/>
    <col min="1551" max="1551" width="11.42578125" style="2" customWidth="1"/>
    <col min="1552" max="1552" width="53.42578125" style="2" customWidth="1"/>
    <col min="1553" max="1554" width="21" style="2" customWidth="1"/>
    <col min="1555" max="1555" width="2.140625" style="2" customWidth="1"/>
    <col min="1556" max="1556" width="3" style="2" customWidth="1"/>
    <col min="1557" max="1799" width="11.42578125" style="2" hidden="1"/>
    <col min="1800" max="1800" width="1.7109375" style="2" customWidth="1"/>
    <col min="1801" max="1801" width="2.7109375" style="2" customWidth="1"/>
    <col min="1802" max="1802" width="11.42578125" style="2" customWidth="1"/>
    <col min="1803" max="1803" width="39.42578125" style="2" customWidth="1"/>
    <col min="1804" max="1805" width="21" style="2" customWidth="1"/>
    <col min="1806" max="1806" width="4.140625" style="2" customWidth="1"/>
    <col min="1807" max="1807" width="11.42578125" style="2" customWidth="1"/>
    <col min="1808" max="1808" width="53.42578125" style="2" customWidth="1"/>
    <col min="1809" max="1810" width="21" style="2" customWidth="1"/>
    <col min="1811" max="1811" width="2.140625" style="2" customWidth="1"/>
    <col min="1812" max="1812" width="3" style="2" customWidth="1"/>
    <col min="1813" max="2055" width="11.42578125" style="2" hidden="1"/>
    <col min="2056" max="2056" width="1.7109375" style="2" customWidth="1"/>
    <col min="2057" max="2057" width="2.7109375" style="2" customWidth="1"/>
    <col min="2058" max="2058" width="11.42578125" style="2" customWidth="1"/>
    <col min="2059" max="2059" width="39.42578125" style="2" customWidth="1"/>
    <col min="2060" max="2061" width="21" style="2" customWidth="1"/>
    <col min="2062" max="2062" width="4.140625" style="2" customWidth="1"/>
    <col min="2063" max="2063" width="11.42578125" style="2" customWidth="1"/>
    <col min="2064" max="2064" width="53.42578125" style="2" customWidth="1"/>
    <col min="2065" max="2066" width="21" style="2" customWidth="1"/>
    <col min="2067" max="2067" width="2.140625" style="2" customWidth="1"/>
    <col min="2068" max="2068" width="3" style="2" customWidth="1"/>
    <col min="2069" max="2311" width="11.42578125" style="2" hidden="1"/>
    <col min="2312" max="2312" width="1.7109375" style="2" customWidth="1"/>
    <col min="2313" max="2313" width="2.7109375" style="2" customWidth="1"/>
    <col min="2314" max="2314" width="11.42578125" style="2" customWidth="1"/>
    <col min="2315" max="2315" width="39.42578125" style="2" customWidth="1"/>
    <col min="2316" max="2317" width="21" style="2" customWidth="1"/>
    <col min="2318" max="2318" width="4.140625" style="2" customWidth="1"/>
    <col min="2319" max="2319" width="11.42578125" style="2" customWidth="1"/>
    <col min="2320" max="2320" width="53.42578125" style="2" customWidth="1"/>
    <col min="2321" max="2322" width="21" style="2" customWidth="1"/>
    <col min="2323" max="2323" width="2.140625" style="2" customWidth="1"/>
    <col min="2324" max="2324" width="3" style="2" customWidth="1"/>
    <col min="2325" max="2567" width="11.42578125" style="2" hidden="1"/>
    <col min="2568" max="2568" width="1.7109375" style="2" customWidth="1"/>
    <col min="2569" max="2569" width="2.7109375" style="2" customWidth="1"/>
    <col min="2570" max="2570" width="11.42578125" style="2" customWidth="1"/>
    <col min="2571" max="2571" width="39.42578125" style="2" customWidth="1"/>
    <col min="2572" max="2573" width="21" style="2" customWidth="1"/>
    <col min="2574" max="2574" width="4.140625" style="2" customWidth="1"/>
    <col min="2575" max="2575" width="11.42578125" style="2" customWidth="1"/>
    <col min="2576" max="2576" width="53.42578125" style="2" customWidth="1"/>
    <col min="2577" max="2578" width="21" style="2" customWidth="1"/>
    <col min="2579" max="2579" width="2.140625" style="2" customWidth="1"/>
    <col min="2580" max="2580" width="3" style="2" customWidth="1"/>
    <col min="2581" max="2823" width="11.42578125" style="2" hidden="1"/>
    <col min="2824" max="2824" width="1.7109375" style="2" customWidth="1"/>
    <col min="2825" max="2825" width="2.7109375" style="2" customWidth="1"/>
    <col min="2826" max="2826" width="11.42578125" style="2" customWidth="1"/>
    <col min="2827" max="2827" width="39.42578125" style="2" customWidth="1"/>
    <col min="2828" max="2829" width="21" style="2" customWidth="1"/>
    <col min="2830" max="2830" width="4.140625" style="2" customWidth="1"/>
    <col min="2831" max="2831" width="11.42578125" style="2" customWidth="1"/>
    <col min="2832" max="2832" width="53.42578125" style="2" customWidth="1"/>
    <col min="2833" max="2834" width="21" style="2" customWidth="1"/>
    <col min="2835" max="2835" width="2.140625" style="2" customWidth="1"/>
    <col min="2836" max="2836" width="3" style="2" customWidth="1"/>
    <col min="2837" max="3079" width="11.42578125" style="2" hidden="1"/>
    <col min="3080" max="3080" width="1.7109375" style="2" customWidth="1"/>
    <col min="3081" max="3081" width="2.7109375" style="2" customWidth="1"/>
    <col min="3082" max="3082" width="11.42578125" style="2" customWidth="1"/>
    <col min="3083" max="3083" width="39.42578125" style="2" customWidth="1"/>
    <col min="3084" max="3085" width="21" style="2" customWidth="1"/>
    <col min="3086" max="3086" width="4.140625" style="2" customWidth="1"/>
    <col min="3087" max="3087" width="11.42578125" style="2" customWidth="1"/>
    <col min="3088" max="3088" width="53.42578125" style="2" customWidth="1"/>
    <col min="3089" max="3090" width="21" style="2" customWidth="1"/>
    <col min="3091" max="3091" width="2.140625" style="2" customWidth="1"/>
    <col min="3092" max="3092" width="3" style="2" customWidth="1"/>
    <col min="3093" max="3335" width="11.42578125" style="2" hidden="1"/>
    <col min="3336" max="3336" width="1.7109375" style="2" customWidth="1"/>
    <col min="3337" max="3337" width="2.7109375" style="2" customWidth="1"/>
    <col min="3338" max="3338" width="11.42578125" style="2" customWidth="1"/>
    <col min="3339" max="3339" width="39.42578125" style="2" customWidth="1"/>
    <col min="3340" max="3341" width="21" style="2" customWidth="1"/>
    <col min="3342" max="3342" width="4.140625" style="2" customWidth="1"/>
    <col min="3343" max="3343" width="11.42578125" style="2" customWidth="1"/>
    <col min="3344" max="3344" width="53.42578125" style="2" customWidth="1"/>
    <col min="3345" max="3346" width="21" style="2" customWidth="1"/>
    <col min="3347" max="3347" width="2.140625" style="2" customWidth="1"/>
    <col min="3348" max="3348" width="3" style="2" customWidth="1"/>
    <col min="3349" max="3591" width="11.42578125" style="2" hidden="1"/>
    <col min="3592" max="3592" width="1.7109375" style="2" customWidth="1"/>
    <col min="3593" max="3593" width="2.7109375" style="2" customWidth="1"/>
    <col min="3594" max="3594" width="11.42578125" style="2" customWidth="1"/>
    <col min="3595" max="3595" width="39.42578125" style="2" customWidth="1"/>
    <col min="3596" max="3597" width="21" style="2" customWidth="1"/>
    <col min="3598" max="3598" width="4.140625" style="2" customWidth="1"/>
    <col min="3599" max="3599" width="11.42578125" style="2" customWidth="1"/>
    <col min="3600" max="3600" width="53.42578125" style="2" customWidth="1"/>
    <col min="3601" max="3602" width="21" style="2" customWidth="1"/>
    <col min="3603" max="3603" width="2.140625" style="2" customWidth="1"/>
    <col min="3604" max="3604" width="3" style="2" customWidth="1"/>
    <col min="3605" max="3847" width="11.42578125" style="2" hidden="1"/>
    <col min="3848" max="3848" width="1.7109375" style="2" customWidth="1"/>
    <col min="3849" max="3849" width="2.7109375" style="2" customWidth="1"/>
    <col min="3850" max="3850" width="11.42578125" style="2" customWidth="1"/>
    <col min="3851" max="3851" width="39.42578125" style="2" customWidth="1"/>
    <col min="3852" max="3853" width="21" style="2" customWidth="1"/>
    <col min="3854" max="3854" width="4.140625" style="2" customWidth="1"/>
    <col min="3855" max="3855" width="11.42578125" style="2" customWidth="1"/>
    <col min="3856" max="3856" width="53.42578125" style="2" customWidth="1"/>
    <col min="3857" max="3858" width="21" style="2" customWidth="1"/>
    <col min="3859" max="3859" width="2.140625" style="2" customWidth="1"/>
    <col min="3860" max="3860" width="3" style="2" customWidth="1"/>
    <col min="3861" max="4103" width="11.42578125" style="2" hidden="1"/>
    <col min="4104" max="4104" width="1.7109375" style="2" customWidth="1"/>
    <col min="4105" max="4105" width="2.7109375" style="2" customWidth="1"/>
    <col min="4106" max="4106" width="11.42578125" style="2" customWidth="1"/>
    <col min="4107" max="4107" width="39.42578125" style="2" customWidth="1"/>
    <col min="4108" max="4109" width="21" style="2" customWidth="1"/>
    <col min="4110" max="4110" width="4.140625" style="2" customWidth="1"/>
    <col min="4111" max="4111" width="11.42578125" style="2" customWidth="1"/>
    <col min="4112" max="4112" width="53.42578125" style="2" customWidth="1"/>
    <col min="4113" max="4114" width="21" style="2" customWidth="1"/>
    <col min="4115" max="4115" width="2.140625" style="2" customWidth="1"/>
    <col min="4116" max="4116" width="3" style="2" customWidth="1"/>
    <col min="4117" max="4359" width="11.42578125" style="2" hidden="1"/>
    <col min="4360" max="4360" width="1.7109375" style="2" customWidth="1"/>
    <col min="4361" max="4361" width="2.7109375" style="2" customWidth="1"/>
    <col min="4362" max="4362" width="11.42578125" style="2" customWidth="1"/>
    <col min="4363" max="4363" width="39.42578125" style="2" customWidth="1"/>
    <col min="4364" max="4365" width="21" style="2" customWidth="1"/>
    <col min="4366" max="4366" width="4.140625" style="2" customWidth="1"/>
    <col min="4367" max="4367" width="11.42578125" style="2" customWidth="1"/>
    <col min="4368" max="4368" width="53.42578125" style="2" customWidth="1"/>
    <col min="4369" max="4370" width="21" style="2" customWidth="1"/>
    <col min="4371" max="4371" width="2.140625" style="2" customWidth="1"/>
    <col min="4372" max="4372" width="3" style="2" customWidth="1"/>
    <col min="4373" max="4615" width="11.42578125" style="2" hidden="1"/>
    <col min="4616" max="4616" width="1.7109375" style="2" customWidth="1"/>
    <col min="4617" max="4617" width="2.7109375" style="2" customWidth="1"/>
    <col min="4618" max="4618" width="11.42578125" style="2" customWidth="1"/>
    <col min="4619" max="4619" width="39.42578125" style="2" customWidth="1"/>
    <col min="4620" max="4621" width="21" style="2" customWidth="1"/>
    <col min="4622" max="4622" width="4.140625" style="2" customWidth="1"/>
    <col min="4623" max="4623" width="11.42578125" style="2" customWidth="1"/>
    <col min="4624" max="4624" width="53.42578125" style="2" customWidth="1"/>
    <col min="4625" max="4626" width="21" style="2" customWidth="1"/>
    <col min="4627" max="4627" width="2.140625" style="2" customWidth="1"/>
    <col min="4628" max="4628" width="3" style="2" customWidth="1"/>
    <col min="4629" max="4871" width="11.42578125" style="2" hidden="1"/>
    <col min="4872" max="4872" width="1.7109375" style="2" customWidth="1"/>
    <col min="4873" max="4873" width="2.7109375" style="2" customWidth="1"/>
    <col min="4874" max="4874" width="11.42578125" style="2" customWidth="1"/>
    <col min="4875" max="4875" width="39.42578125" style="2" customWidth="1"/>
    <col min="4876" max="4877" width="21" style="2" customWidth="1"/>
    <col min="4878" max="4878" width="4.140625" style="2" customWidth="1"/>
    <col min="4879" max="4879" width="11.42578125" style="2" customWidth="1"/>
    <col min="4880" max="4880" width="53.42578125" style="2" customWidth="1"/>
    <col min="4881" max="4882" width="21" style="2" customWidth="1"/>
    <col min="4883" max="4883" width="2.140625" style="2" customWidth="1"/>
    <col min="4884" max="4884" width="3" style="2" customWidth="1"/>
    <col min="4885" max="5127" width="11.42578125" style="2" hidden="1"/>
    <col min="5128" max="5128" width="1.7109375" style="2" customWidth="1"/>
    <col min="5129" max="5129" width="2.7109375" style="2" customWidth="1"/>
    <col min="5130" max="5130" width="11.42578125" style="2" customWidth="1"/>
    <col min="5131" max="5131" width="39.42578125" style="2" customWidth="1"/>
    <col min="5132" max="5133" width="21" style="2" customWidth="1"/>
    <col min="5134" max="5134" width="4.140625" style="2" customWidth="1"/>
    <col min="5135" max="5135" width="11.42578125" style="2" customWidth="1"/>
    <col min="5136" max="5136" width="53.42578125" style="2" customWidth="1"/>
    <col min="5137" max="5138" width="21" style="2" customWidth="1"/>
    <col min="5139" max="5139" width="2.140625" style="2" customWidth="1"/>
    <col min="5140" max="5140" width="3" style="2" customWidth="1"/>
    <col min="5141" max="5383" width="11.42578125" style="2" hidden="1"/>
    <col min="5384" max="5384" width="1.7109375" style="2" customWidth="1"/>
    <col min="5385" max="5385" width="2.7109375" style="2" customWidth="1"/>
    <col min="5386" max="5386" width="11.42578125" style="2" customWidth="1"/>
    <col min="5387" max="5387" width="39.42578125" style="2" customWidth="1"/>
    <col min="5388" max="5389" width="21" style="2" customWidth="1"/>
    <col min="5390" max="5390" width="4.140625" style="2" customWidth="1"/>
    <col min="5391" max="5391" width="11.42578125" style="2" customWidth="1"/>
    <col min="5392" max="5392" width="53.42578125" style="2" customWidth="1"/>
    <col min="5393" max="5394" width="21" style="2" customWidth="1"/>
    <col min="5395" max="5395" width="2.140625" style="2" customWidth="1"/>
    <col min="5396" max="5396" width="3" style="2" customWidth="1"/>
    <col min="5397" max="5639" width="11.42578125" style="2" hidden="1"/>
    <col min="5640" max="5640" width="1.7109375" style="2" customWidth="1"/>
    <col min="5641" max="5641" width="2.7109375" style="2" customWidth="1"/>
    <col min="5642" max="5642" width="11.42578125" style="2" customWidth="1"/>
    <col min="5643" max="5643" width="39.42578125" style="2" customWidth="1"/>
    <col min="5644" max="5645" width="21" style="2" customWidth="1"/>
    <col min="5646" max="5646" width="4.140625" style="2" customWidth="1"/>
    <col min="5647" max="5647" width="11.42578125" style="2" customWidth="1"/>
    <col min="5648" max="5648" width="53.42578125" style="2" customWidth="1"/>
    <col min="5649" max="5650" width="21" style="2" customWidth="1"/>
    <col min="5651" max="5651" width="2.140625" style="2" customWidth="1"/>
    <col min="5652" max="5652" width="3" style="2" customWidth="1"/>
    <col min="5653" max="5895" width="11.42578125" style="2" hidden="1"/>
    <col min="5896" max="5896" width="1.7109375" style="2" customWidth="1"/>
    <col min="5897" max="5897" width="2.7109375" style="2" customWidth="1"/>
    <col min="5898" max="5898" width="11.42578125" style="2" customWidth="1"/>
    <col min="5899" max="5899" width="39.42578125" style="2" customWidth="1"/>
    <col min="5900" max="5901" width="21" style="2" customWidth="1"/>
    <col min="5902" max="5902" width="4.140625" style="2" customWidth="1"/>
    <col min="5903" max="5903" width="11.42578125" style="2" customWidth="1"/>
    <col min="5904" max="5904" width="53.42578125" style="2" customWidth="1"/>
    <col min="5905" max="5906" width="21" style="2" customWidth="1"/>
    <col min="5907" max="5907" width="2.140625" style="2" customWidth="1"/>
    <col min="5908" max="5908" width="3" style="2" customWidth="1"/>
    <col min="5909" max="6151" width="11.42578125" style="2" hidden="1"/>
    <col min="6152" max="6152" width="1.7109375" style="2" customWidth="1"/>
    <col min="6153" max="6153" width="2.7109375" style="2" customWidth="1"/>
    <col min="6154" max="6154" width="11.42578125" style="2" customWidth="1"/>
    <col min="6155" max="6155" width="39.42578125" style="2" customWidth="1"/>
    <col min="6156" max="6157" width="21" style="2" customWidth="1"/>
    <col min="6158" max="6158" width="4.140625" style="2" customWidth="1"/>
    <col min="6159" max="6159" width="11.42578125" style="2" customWidth="1"/>
    <col min="6160" max="6160" width="53.42578125" style="2" customWidth="1"/>
    <col min="6161" max="6162" width="21" style="2" customWidth="1"/>
    <col min="6163" max="6163" width="2.140625" style="2" customWidth="1"/>
    <col min="6164" max="6164" width="3" style="2" customWidth="1"/>
    <col min="6165" max="6407" width="11.42578125" style="2" hidden="1"/>
    <col min="6408" max="6408" width="1.7109375" style="2" customWidth="1"/>
    <col min="6409" max="6409" width="2.7109375" style="2" customWidth="1"/>
    <col min="6410" max="6410" width="11.42578125" style="2" customWidth="1"/>
    <col min="6411" max="6411" width="39.42578125" style="2" customWidth="1"/>
    <col min="6412" max="6413" width="21" style="2" customWidth="1"/>
    <col min="6414" max="6414" width="4.140625" style="2" customWidth="1"/>
    <col min="6415" max="6415" width="11.42578125" style="2" customWidth="1"/>
    <col min="6416" max="6416" width="53.42578125" style="2" customWidth="1"/>
    <col min="6417" max="6418" width="21" style="2" customWidth="1"/>
    <col min="6419" max="6419" width="2.140625" style="2" customWidth="1"/>
    <col min="6420" max="6420" width="3" style="2" customWidth="1"/>
    <col min="6421" max="6663" width="11.42578125" style="2" hidden="1"/>
    <col min="6664" max="6664" width="1.7109375" style="2" customWidth="1"/>
    <col min="6665" max="6665" width="2.7109375" style="2" customWidth="1"/>
    <col min="6666" max="6666" width="11.42578125" style="2" customWidth="1"/>
    <col min="6667" max="6667" width="39.42578125" style="2" customWidth="1"/>
    <col min="6668" max="6669" width="21" style="2" customWidth="1"/>
    <col min="6670" max="6670" width="4.140625" style="2" customWidth="1"/>
    <col min="6671" max="6671" width="11.42578125" style="2" customWidth="1"/>
    <col min="6672" max="6672" width="53.42578125" style="2" customWidth="1"/>
    <col min="6673" max="6674" width="21" style="2" customWidth="1"/>
    <col min="6675" max="6675" width="2.140625" style="2" customWidth="1"/>
    <col min="6676" max="6676" width="3" style="2" customWidth="1"/>
    <col min="6677" max="6919" width="11.42578125" style="2" hidden="1"/>
    <col min="6920" max="6920" width="1.7109375" style="2" customWidth="1"/>
    <col min="6921" max="6921" width="2.7109375" style="2" customWidth="1"/>
    <col min="6922" max="6922" width="11.42578125" style="2" customWidth="1"/>
    <col min="6923" max="6923" width="39.42578125" style="2" customWidth="1"/>
    <col min="6924" max="6925" width="21" style="2" customWidth="1"/>
    <col min="6926" max="6926" width="4.140625" style="2" customWidth="1"/>
    <col min="6927" max="6927" width="11.42578125" style="2" customWidth="1"/>
    <col min="6928" max="6928" width="53.42578125" style="2" customWidth="1"/>
    <col min="6929" max="6930" width="21" style="2" customWidth="1"/>
    <col min="6931" max="6931" width="2.140625" style="2" customWidth="1"/>
    <col min="6932" max="6932" width="3" style="2" customWidth="1"/>
    <col min="6933" max="7175" width="11.42578125" style="2" hidden="1"/>
    <col min="7176" max="7176" width="1.7109375" style="2" customWidth="1"/>
    <col min="7177" max="7177" width="2.7109375" style="2" customWidth="1"/>
    <col min="7178" max="7178" width="11.42578125" style="2" customWidth="1"/>
    <col min="7179" max="7179" width="39.42578125" style="2" customWidth="1"/>
    <col min="7180" max="7181" width="21" style="2" customWidth="1"/>
    <col min="7182" max="7182" width="4.140625" style="2" customWidth="1"/>
    <col min="7183" max="7183" width="11.42578125" style="2" customWidth="1"/>
    <col min="7184" max="7184" width="53.42578125" style="2" customWidth="1"/>
    <col min="7185" max="7186" width="21" style="2" customWidth="1"/>
    <col min="7187" max="7187" width="2.140625" style="2" customWidth="1"/>
    <col min="7188" max="7188" width="3" style="2" customWidth="1"/>
    <col min="7189" max="7431" width="11.42578125" style="2" hidden="1"/>
    <col min="7432" max="7432" width="1.7109375" style="2" customWidth="1"/>
    <col min="7433" max="7433" width="2.7109375" style="2" customWidth="1"/>
    <col min="7434" max="7434" width="11.42578125" style="2" customWidth="1"/>
    <col min="7435" max="7435" width="39.42578125" style="2" customWidth="1"/>
    <col min="7436" max="7437" width="21" style="2" customWidth="1"/>
    <col min="7438" max="7438" width="4.140625" style="2" customWidth="1"/>
    <col min="7439" max="7439" width="11.42578125" style="2" customWidth="1"/>
    <col min="7440" max="7440" width="53.42578125" style="2" customWidth="1"/>
    <col min="7441" max="7442" width="21" style="2" customWidth="1"/>
    <col min="7443" max="7443" width="2.140625" style="2" customWidth="1"/>
    <col min="7444" max="7444" width="3" style="2" customWidth="1"/>
    <col min="7445" max="7687" width="11.42578125" style="2" hidden="1"/>
    <col min="7688" max="7688" width="1.7109375" style="2" customWidth="1"/>
    <col min="7689" max="7689" width="2.7109375" style="2" customWidth="1"/>
    <col min="7690" max="7690" width="11.42578125" style="2" customWidth="1"/>
    <col min="7691" max="7691" width="39.42578125" style="2" customWidth="1"/>
    <col min="7692" max="7693" width="21" style="2" customWidth="1"/>
    <col min="7694" max="7694" width="4.140625" style="2" customWidth="1"/>
    <col min="7695" max="7695" width="11.42578125" style="2" customWidth="1"/>
    <col min="7696" max="7696" width="53.42578125" style="2" customWidth="1"/>
    <col min="7697" max="7698" width="21" style="2" customWidth="1"/>
    <col min="7699" max="7699" width="2.140625" style="2" customWidth="1"/>
    <col min="7700" max="7700" width="3" style="2" customWidth="1"/>
    <col min="7701" max="7943" width="11.42578125" style="2" hidden="1"/>
    <col min="7944" max="7944" width="1.7109375" style="2" customWidth="1"/>
    <col min="7945" max="7945" width="2.7109375" style="2" customWidth="1"/>
    <col min="7946" max="7946" width="11.42578125" style="2" customWidth="1"/>
    <col min="7947" max="7947" width="39.42578125" style="2" customWidth="1"/>
    <col min="7948" max="7949" width="21" style="2" customWidth="1"/>
    <col min="7950" max="7950" width="4.140625" style="2" customWidth="1"/>
    <col min="7951" max="7951" width="11.42578125" style="2" customWidth="1"/>
    <col min="7952" max="7952" width="53.42578125" style="2" customWidth="1"/>
    <col min="7953" max="7954" width="21" style="2" customWidth="1"/>
    <col min="7955" max="7955" width="2.140625" style="2" customWidth="1"/>
    <col min="7956" max="7956" width="3" style="2" customWidth="1"/>
    <col min="7957" max="8199" width="11.42578125" style="2" hidden="1"/>
    <col min="8200" max="8200" width="1.7109375" style="2" customWidth="1"/>
    <col min="8201" max="8201" width="2.7109375" style="2" customWidth="1"/>
    <col min="8202" max="8202" width="11.42578125" style="2" customWidth="1"/>
    <col min="8203" max="8203" width="39.42578125" style="2" customWidth="1"/>
    <col min="8204" max="8205" width="21" style="2" customWidth="1"/>
    <col min="8206" max="8206" width="4.140625" style="2" customWidth="1"/>
    <col min="8207" max="8207" width="11.42578125" style="2" customWidth="1"/>
    <col min="8208" max="8208" width="53.42578125" style="2" customWidth="1"/>
    <col min="8209" max="8210" width="21" style="2" customWidth="1"/>
    <col min="8211" max="8211" width="2.140625" style="2" customWidth="1"/>
    <col min="8212" max="8212" width="3" style="2" customWidth="1"/>
    <col min="8213" max="8455" width="11.42578125" style="2" hidden="1"/>
    <col min="8456" max="8456" width="1.7109375" style="2" customWidth="1"/>
    <col min="8457" max="8457" width="2.7109375" style="2" customWidth="1"/>
    <col min="8458" max="8458" width="11.42578125" style="2" customWidth="1"/>
    <col min="8459" max="8459" width="39.42578125" style="2" customWidth="1"/>
    <col min="8460" max="8461" width="21" style="2" customWidth="1"/>
    <col min="8462" max="8462" width="4.140625" style="2" customWidth="1"/>
    <col min="8463" max="8463" width="11.42578125" style="2" customWidth="1"/>
    <col min="8464" max="8464" width="53.42578125" style="2" customWidth="1"/>
    <col min="8465" max="8466" width="21" style="2" customWidth="1"/>
    <col min="8467" max="8467" width="2.140625" style="2" customWidth="1"/>
    <col min="8468" max="8468" width="3" style="2" customWidth="1"/>
    <col min="8469" max="8711" width="11.42578125" style="2" hidden="1"/>
    <col min="8712" max="8712" width="1.7109375" style="2" customWidth="1"/>
    <col min="8713" max="8713" width="2.7109375" style="2" customWidth="1"/>
    <col min="8714" max="8714" width="11.42578125" style="2" customWidth="1"/>
    <col min="8715" max="8715" width="39.42578125" style="2" customWidth="1"/>
    <col min="8716" max="8717" width="21" style="2" customWidth="1"/>
    <col min="8718" max="8718" width="4.140625" style="2" customWidth="1"/>
    <col min="8719" max="8719" width="11.42578125" style="2" customWidth="1"/>
    <col min="8720" max="8720" width="53.42578125" style="2" customWidth="1"/>
    <col min="8721" max="8722" width="21" style="2" customWidth="1"/>
    <col min="8723" max="8723" width="2.140625" style="2" customWidth="1"/>
    <col min="8724" max="8724" width="3" style="2" customWidth="1"/>
    <col min="8725" max="8967" width="11.42578125" style="2" hidden="1"/>
    <col min="8968" max="8968" width="1.7109375" style="2" customWidth="1"/>
    <col min="8969" max="8969" width="2.7109375" style="2" customWidth="1"/>
    <col min="8970" max="8970" width="11.42578125" style="2" customWidth="1"/>
    <col min="8971" max="8971" width="39.42578125" style="2" customWidth="1"/>
    <col min="8972" max="8973" width="21" style="2" customWidth="1"/>
    <col min="8974" max="8974" width="4.140625" style="2" customWidth="1"/>
    <col min="8975" max="8975" width="11.42578125" style="2" customWidth="1"/>
    <col min="8976" max="8976" width="53.42578125" style="2" customWidth="1"/>
    <col min="8977" max="8978" width="21" style="2" customWidth="1"/>
    <col min="8979" max="8979" width="2.140625" style="2" customWidth="1"/>
    <col min="8980" max="8980" width="3" style="2" customWidth="1"/>
    <col min="8981" max="9223" width="11.42578125" style="2" hidden="1"/>
    <col min="9224" max="9224" width="1.7109375" style="2" customWidth="1"/>
    <col min="9225" max="9225" width="2.7109375" style="2" customWidth="1"/>
    <col min="9226" max="9226" width="11.42578125" style="2" customWidth="1"/>
    <col min="9227" max="9227" width="39.42578125" style="2" customWidth="1"/>
    <col min="9228" max="9229" width="21" style="2" customWidth="1"/>
    <col min="9230" max="9230" width="4.140625" style="2" customWidth="1"/>
    <col min="9231" max="9231" width="11.42578125" style="2" customWidth="1"/>
    <col min="9232" max="9232" width="53.42578125" style="2" customWidth="1"/>
    <col min="9233" max="9234" width="21" style="2" customWidth="1"/>
    <col min="9235" max="9235" width="2.140625" style="2" customWidth="1"/>
    <col min="9236" max="9236" width="3" style="2" customWidth="1"/>
    <col min="9237" max="9479" width="11.42578125" style="2" hidden="1"/>
    <col min="9480" max="9480" width="1.7109375" style="2" customWidth="1"/>
    <col min="9481" max="9481" width="2.7109375" style="2" customWidth="1"/>
    <col min="9482" max="9482" width="11.42578125" style="2" customWidth="1"/>
    <col min="9483" max="9483" width="39.42578125" style="2" customWidth="1"/>
    <col min="9484" max="9485" width="21" style="2" customWidth="1"/>
    <col min="9486" max="9486" width="4.140625" style="2" customWidth="1"/>
    <col min="9487" max="9487" width="11.42578125" style="2" customWidth="1"/>
    <col min="9488" max="9488" width="53.42578125" style="2" customWidth="1"/>
    <col min="9489" max="9490" width="21" style="2" customWidth="1"/>
    <col min="9491" max="9491" width="2.140625" style="2" customWidth="1"/>
    <col min="9492" max="9492" width="3" style="2" customWidth="1"/>
    <col min="9493" max="9735" width="11.42578125" style="2" hidden="1"/>
    <col min="9736" max="9736" width="1.7109375" style="2" customWidth="1"/>
    <col min="9737" max="9737" width="2.7109375" style="2" customWidth="1"/>
    <col min="9738" max="9738" width="11.42578125" style="2" customWidth="1"/>
    <col min="9739" max="9739" width="39.42578125" style="2" customWidth="1"/>
    <col min="9740" max="9741" width="21" style="2" customWidth="1"/>
    <col min="9742" max="9742" width="4.140625" style="2" customWidth="1"/>
    <col min="9743" max="9743" width="11.42578125" style="2" customWidth="1"/>
    <col min="9744" max="9744" width="53.42578125" style="2" customWidth="1"/>
    <col min="9745" max="9746" width="21" style="2" customWidth="1"/>
    <col min="9747" max="9747" width="2.140625" style="2" customWidth="1"/>
    <col min="9748" max="9748" width="3" style="2" customWidth="1"/>
    <col min="9749" max="9991" width="11.42578125" style="2" hidden="1"/>
    <col min="9992" max="9992" width="1.7109375" style="2" customWidth="1"/>
    <col min="9993" max="9993" width="2.7109375" style="2" customWidth="1"/>
    <col min="9994" max="9994" width="11.42578125" style="2" customWidth="1"/>
    <col min="9995" max="9995" width="39.42578125" style="2" customWidth="1"/>
    <col min="9996" max="9997" width="21" style="2" customWidth="1"/>
    <col min="9998" max="9998" width="4.140625" style="2" customWidth="1"/>
    <col min="9999" max="9999" width="11.42578125" style="2" customWidth="1"/>
    <col min="10000" max="10000" width="53.42578125" style="2" customWidth="1"/>
    <col min="10001" max="10002" width="21" style="2" customWidth="1"/>
    <col min="10003" max="10003" width="2.140625" style="2" customWidth="1"/>
    <col min="10004" max="10004" width="3" style="2" customWidth="1"/>
    <col min="10005" max="10247" width="11.42578125" style="2" hidden="1"/>
    <col min="10248" max="10248" width="1.7109375" style="2" customWidth="1"/>
    <col min="10249" max="10249" width="2.7109375" style="2" customWidth="1"/>
    <col min="10250" max="10250" width="11.42578125" style="2" customWidth="1"/>
    <col min="10251" max="10251" width="39.42578125" style="2" customWidth="1"/>
    <col min="10252" max="10253" width="21" style="2" customWidth="1"/>
    <col min="10254" max="10254" width="4.140625" style="2" customWidth="1"/>
    <col min="10255" max="10255" width="11.42578125" style="2" customWidth="1"/>
    <col min="10256" max="10256" width="53.42578125" style="2" customWidth="1"/>
    <col min="10257" max="10258" width="21" style="2" customWidth="1"/>
    <col min="10259" max="10259" width="2.140625" style="2" customWidth="1"/>
    <col min="10260" max="10260" width="3" style="2" customWidth="1"/>
    <col min="10261" max="10503" width="11.42578125" style="2" hidden="1"/>
    <col min="10504" max="10504" width="1.7109375" style="2" customWidth="1"/>
    <col min="10505" max="10505" width="2.7109375" style="2" customWidth="1"/>
    <col min="10506" max="10506" width="11.42578125" style="2" customWidth="1"/>
    <col min="10507" max="10507" width="39.42578125" style="2" customWidth="1"/>
    <col min="10508" max="10509" width="21" style="2" customWidth="1"/>
    <col min="10510" max="10510" width="4.140625" style="2" customWidth="1"/>
    <col min="10511" max="10511" width="11.42578125" style="2" customWidth="1"/>
    <col min="10512" max="10512" width="53.42578125" style="2" customWidth="1"/>
    <col min="10513" max="10514" width="21" style="2" customWidth="1"/>
    <col min="10515" max="10515" width="2.140625" style="2" customWidth="1"/>
    <col min="10516" max="10516" width="3" style="2" customWidth="1"/>
    <col min="10517" max="10759" width="11.42578125" style="2" hidden="1"/>
    <col min="10760" max="10760" width="1.7109375" style="2" customWidth="1"/>
    <col min="10761" max="10761" width="2.7109375" style="2" customWidth="1"/>
    <col min="10762" max="10762" width="11.42578125" style="2" customWidth="1"/>
    <col min="10763" max="10763" width="39.42578125" style="2" customWidth="1"/>
    <col min="10764" max="10765" width="21" style="2" customWidth="1"/>
    <col min="10766" max="10766" width="4.140625" style="2" customWidth="1"/>
    <col min="10767" max="10767" width="11.42578125" style="2" customWidth="1"/>
    <col min="10768" max="10768" width="53.42578125" style="2" customWidth="1"/>
    <col min="10769" max="10770" width="21" style="2" customWidth="1"/>
    <col min="10771" max="10771" width="2.140625" style="2" customWidth="1"/>
    <col min="10772" max="10772" width="3" style="2" customWidth="1"/>
    <col min="10773" max="11015" width="11.42578125" style="2" hidden="1"/>
    <col min="11016" max="11016" width="1.7109375" style="2" customWidth="1"/>
    <col min="11017" max="11017" width="2.7109375" style="2" customWidth="1"/>
    <col min="11018" max="11018" width="11.42578125" style="2" customWidth="1"/>
    <col min="11019" max="11019" width="39.42578125" style="2" customWidth="1"/>
    <col min="11020" max="11021" width="21" style="2" customWidth="1"/>
    <col min="11022" max="11022" width="4.140625" style="2" customWidth="1"/>
    <col min="11023" max="11023" width="11.42578125" style="2" customWidth="1"/>
    <col min="11024" max="11024" width="53.42578125" style="2" customWidth="1"/>
    <col min="11025" max="11026" width="21" style="2" customWidth="1"/>
    <col min="11027" max="11027" width="2.140625" style="2" customWidth="1"/>
    <col min="11028" max="11028" width="3" style="2" customWidth="1"/>
    <col min="11029" max="11271" width="11.42578125" style="2" hidden="1"/>
    <col min="11272" max="11272" width="1.7109375" style="2" customWidth="1"/>
    <col min="11273" max="11273" width="2.7109375" style="2" customWidth="1"/>
    <col min="11274" max="11274" width="11.42578125" style="2" customWidth="1"/>
    <col min="11275" max="11275" width="39.42578125" style="2" customWidth="1"/>
    <col min="11276" max="11277" width="21" style="2" customWidth="1"/>
    <col min="11278" max="11278" width="4.140625" style="2" customWidth="1"/>
    <col min="11279" max="11279" width="11.42578125" style="2" customWidth="1"/>
    <col min="11280" max="11280" width="53.42578125" style="2" customWidth="1"/>
    <col min="11281" max="11282" width="21" style="2" customWidth="1"/>
    <col min="11283" max="11283" width="2.140625" style="2" customWidth="1"/>
    <col min="11284" max="11284" width="3" style="2" customWidth="1"/>
    <col min="11285" max="11527" width="11.42578125" style="2" hidden="1"/>
    <col min="11528" max="11528" width="1.7109375" style="2" customWidth="1"/>
    <col min="11529" max="11529" width="2.7109375" style="2" customWidth="1"/>
    <col min="11530" max="11530" width="11.42578125" style="2" customWidth="1"/>
    <col min="11531" max="11531" width="39.42578125" style="2" customWidth="1"/>
    <col min="11532" max="11533" width="21" style="2" customWidth="1"/>
    <col min="11534" max="11534" width="4.140625" style="2" customWidth="1"/>
    <col min="11535" max="11535" width="11.42578125" style="2" customWidth="1"/>
    <col min="11536" max="11536" width="53.42578125" style="2" customWidth="1"/>
    <col min="11537" max="11538" width="21" style="2" customWidth="1"/>
    <col min="11539" max="11539" width="2.140625" style="2" customWidth="1"/>
    <col min="11540" max="11540" width="3" style="2" customWidth="1"/>
    <col min="11541" max="11783" width="11.42578125" style="2" hidden="1"/>
    <col min="11784" max="11784" width="1.7109375" style="2" customWidth="1"/>
    <col min="11785" max="11785" width="2.7109375" style="2" customWidth="1"/>
    <col min="11786" max="11786" width="11.42578125" style="2" customWidth="1"/>
    <col min="11787" max="11787" width="39.42578125" style="2" customWidth="1"/>
    <col min="11788" max="11789" width="21" style="2" customWidth="1"/>
    <col min="11790" max="11790" width="4.140625" style="2" customWidth="1"/>
    <col min="11791" max="11791" width="11.42578125" style="2" customWidth="1"/>
    <col min="11792" max="11792" width="53.42578125" style="2" customWidth="1"/>
    <col min="11793" max="11794" width="21" style="2" customWidth="1"/>
    <col min="11795" max="11795" width="2.140625" style="2" customWidth="1"/>
    <col min="11796" max="11796" width="3" style="2" customWidth="1"/>
    <col min="11797" max="12039" width="11.42578125" style="2" hidden="1"/>
    <col min="12040" max="12040" width="1.7109375" style="2" customWidth="1"/>
    <col min="12041" max="12041" width="2.7109375" style="2" customWidth="1"/>
    <col min="12042" max="12042" width="11.42578125" style="2" customWidth="1"/>
    <col min="12043" max="12043" width="39.42578125" style="2" customWidth="1"/>
    <col min="12044" max="12045" width="21" style="2" customWidth="1"/>
    <col min="12046" max="12046" width="4.140625" style="2" customWidth="1"/>
    <col min="12047" max="12047" width="11.42578125" style="2" customWidth="1"/>
    <col min="12048" max="12048" width="53.42578125" style="2" customWidth="1"/>
    <col min="12049" max="12050" width="21" style="2" customWidth="1"/>
    <col min="12051" max="12051" width="2.140625" style="2" customWidth="1"/>
    <col min="12052" max="12052" width="3" style="2" customWidth="1"/>
    <col min="12053" max="12295" width="11.42578125" style="2" hidden="1"/>
    <col min="12296" max="12296" width="1.7109375" style="2" customWidth="1"/>
    <col min="12297" max="12297" width="2.7109375" style="2" customWidth="1"/>
    <col min="12298" max="12298" width="11.42578125" style="2" customWidth="1"/>
    <col min="12299" max="12299" width="39.42578125" style="2" customWidth="1"/>
    <col min="12300" max="12301" width="21" style="2" customWidth="1"/>
    <col min="12302" max="12302" width="4.140625" style="2" customWidth="1"/>
    <col min="12303" max="12303" width="11.42578125" style="2" customWidth="1"/>
    <col min="12304" max="12304" width="53.42578125" style="2" customWidth="1"/>
    <col min="12305" max="12306" width="21" style="2" customWidth="1"/>
    <col min="12307" max="12307" width="2.140625" style="2" customWidth="1"/>
    <col min="12308" max="12308" width="3" style="2" customWidth="1"/>
    <col min="12309" max="12551" width="11.42578125" style="2" hidden="1"/>
    <col min="12552" max="12552" width="1.7109375" style="2" customWidth="1"/>
    <col min="12553" max="12553" width="2.7109375" style="2" customWidth="1"/>
    <col min="12554" max="12554" width="11.42578125" style="2" customWidth="1"/>
    <col min="12555" max="12555" width="39.42578125" style="2" customWidth="1"/>
    <col min="12556" max="12557" width="21" style="2" customWidth="1"/>
    <col min="12558" max="12558" width="4.140625" style="2" customWidth="1"/>
    <col min="12559" max="12559" width="11.42578125" style="2" customWidth="1"/>
    <col min="12560" max="12560" width="53.42578125" style="2" customWidth="1"/>
    <col min="12561" max="12562" width="21" style="2" customWidth="1"/>
    <col min="12563" max="12563" width="2.140625" style="2" customWidth="1"/>
    <col min="12564" max="12564" width="3" style="2" customWidth="1"/>
    <col min="12565" max="12807" width="11.42578125" style="2" hidden="1"/>
    <col min="12808" max="12808" width="1.7109375" style="2" customWidth="1"/>
    <col min="12809" max="12809" width="2.7109375" style="2" customWidth="1"/>
    <col min="12810" max="12810" width="11.42578125" style="2" customWidth="1"/>
    <col min="12811" max="12811" width="39.42578125" style="2" customWidth="1"/>
    <col min="12812" max="12813" width="21" style="2" customWidth="1"/>
    <col min="12814" max="12814" width="4.140625" style="2" customWidth="1"/>
    <col min="12815" max="12815" width="11.42578125" style="2" customWidth="1"/>
    <col min="12816" max="12816" width="53.42578125" style="2" customWidth="1"/>
    <col min="12817" max="12818" width="21" style="2" customWidth="1"/>
    <col min="12819" max="12819" width="2.140625" style="2" customWidth="1"/>
    <col min="12820" max="12820" width="3" style="2" customWidth="1"/>
    <col min="12821" max="13063" width="11.42578125" style="2" hidden="1"/>
    <col min="13064" max="13064" width="1.7109375" style="2" customWidth="1"/>
    <col min="13065" max="13065" width="2.7109375" style="2" customWidth="1"/>
    <col min="13066" max="13066" width="11.42578125" style="2" customWidth="1"/>
    <col min="13067" max="13067" width="39.42578125" style="2" customWidth="1"/>
    <col min="13068" max="13069" width="21" style="2" customWidth="1"/>
    <col min="13070" max="13070" width="4.140625" style="2" customWidth="1"/>
    <col min="13071" max="13071" width="11.42578125" style="2" customWidth="1"/>
    <col min="13072" max="13072" width="53.42578125" style="2" customWidth="1"/>
    <col min="13073" max="13074" width="21" style="2" customWidth="1"/>
    <col min="13075" max="13075" width="2.140625" style="2" customWidth="1"/>
    <col min="13076" max="13076" width="3" style="2" customWidth="1"/>
    <col min="13077" max="13319" width="11.42578125" style="2" hidden="1"/>
    <col min="13320" max="13320" width="1.7109375" style="2" customWidth="1"/>
    <col min="13321" max="13321" width="2.7109375" style="2" customWidth="1"/>
    <col min="13322" max="13322" width="11.42578125" style="2" customWidth="1"/>
    <col min="13323" max="13323" width="39.42578125" style="2" customWidth="1"/>
    <col min="13324" max="13325" width="21" style="2" customWidth="1"/>
    <col min="13326" max="13326" width="4.140625" style="2" customWidth="1"/>
    <col min="13327" max="13327" width="11.42578125" style="2" customWidth="1"/>
    <col min="13328" max="13328" width="53.42578125" style="2" customWidth="1"/>
    <col min="13329" max="13330" width="21" style="2" customWidth="1"/>
    <col min="13331" max="13331" width="2.140625" style="2" customWidth="1"/>
    <col min="13332" max="13332" width="3" style="2" customWidth="1"/>
    <col min="13333" max="13575" width="11.42578125" style="2" hidden="1"/>
    <col min="13576" max="13576" width="1.7109375" style="2" customWidth="1"/>
    <col min="13577" max="13577" width="2.7109375" style="2" customWidth="1"/>
    <col min="13578" max="13578" width="11.42578125" style="2" customWidth="1"/>
    <col min="13579" max="13579" width="39.42578125" style="2" customWidth="1"/>
    <col min="13580" max="13581" width="21" style="2" customWidth="1"/>
    <col min="13582" max="13582" width="4.140625" style="2" customWidth="1"/>
    <col min="13583" max="13583" width="11.42578125" style="2" customWidth="1"/>
    <col min="13584" max="13584" width="53.42578125" style="2" customWidth="1"/>
    <col min="13585" max="13586" width="21" style="2" customWidth="1"/>
    <col min="13587" max="13587" width="2.140625" style="2" customWidth="1"/>
    <col min="13588" max="13588" width="3" style="2" customWidth="1"/>
    <col min="13589" max="13831" width="11.42578125" style="2" hidden="1"/>
    <col min="13832" max="13832" width="1.7109375" style="2" customWidth="1"/>
    <col min="13833" max="13833" width="2.7109375" style="2" customWidth="1"/>
    <col min="13834" max="13834" width="11.42578125" style="2" customWidth="1"/>
    <col min="13835" max="13835" width="39.42578125" style="2" customWidth="1"/>
    <col min="13836" max="13837" width="21" style="2" customWidth="1"/>
    <col min="13838" max="13838" width="4.140625" style="2" customWidth="1"/>
    <col min="13839" max="13839" width="11.42578125" style="2" customWidth="1"/>
    <col min="13840" max="13840" width="53.42578125" style="2" customWidth="1"/>
    <col min="13841" max="13842" width="21" style="2" customWidth="1"/>
    <col min="13843" max="13843" width="2.140625" style="2" customWidth="1"/>
    <col min="13844" max="13844" width="3" style="2" customWidth="1"/>
    <col min="13845" max="14087" width="11.42578125" style="2" hidden="1"/>
    <col min="14088" max="14088" width="1.7109375" style="2" customWidth="1"/>
    <col min="14089" max="14089" width="2.7109375" style="2" customWidth="1"/>
    <col min="14090" max="14090" width="11.42578125" style="2" customWidth="1"/>
    <col min="14091" max="14091" width="39.42578125" style="2" customWidth="1"/>
    <col min="14092" max="14093" width="21" style="2" customWidth="1"/>
    <col min="14094" max="14094" width="4.140625" style="2" customWidth="1"/>
    <col min="14095" max="14095" width="11.42578125" style="2" customWidth="1"/>
    <col min="14096" max="14096" width="53.42578125" style="2" customWidth="1"/>
    <col min="14097" max="14098" width="21" style="2" customWidth="1"/>
    <col min="14099" max="14099" width="2.140625" style="2" customWidth="1"/>
    <col min="14100" max="14100" width="3" style="2" customWidth="1"/>
    <col min="14101" max="14343" width="11.42578125" style="2" hidden="1"/>
    <col min="14344" max="14344" width="1.7109375" style="2" customWidth="1"/>
    <col min="14345" max="14345" width="2.7109375" style="2" customWidth="1"/>
    <col min="14346" max="14346" width="11.42578125" style="2" customWidth="1"/>
    <col min="14347" max="14347" width="39.42578125" style="2" customWidth="1"/>
    <col min="14348" max="14349" width="21" style="2" customWidth="1"/>
    <col min="14350" max="14350" width="4.140625" style="2" customWidth="1"/>
    <col min="14351" max="14351" width="11.42578125" style="2" customWidth="1"/>
    <col min="14352" max="14352" width="53.42578125" style="2" customWidth="1"/>
    <col min="14353" max="14354" width="21" style="2" customWidth="1"/>
    <col min="14355" max="14355" width="2.140625" style="2" customWidth="1"/>
    <col min="14356" max="14356" width="3" style="2" customWidth="1"/>
    <col min="14357" max="14599" width="11.42578125" style="2" hidden="1"/>
    <col min="14600" max="14600" width="1.7109375" style="2" customWidth="1"/>
    <col min="14601" max="14601" width="2.7109375" style="2" customWidth="1"/>
    <col min="14602" max="14602" width="11.42578125" style="2" customWidth="1"/>
    <col min="14603" max="14603" width="39.42578125" style="2" customWidth="1"/>
    <col min="14604" max="14605" width="21" style="2" customWidth="1"/>
    <col min="14606" max="14606" width="4.140625" style="2" customWidth="1"/>
    <col min="14607" max="14607" width="11.42578125" style="2" customWidth="1"/>
    <col min="14608" max="14608" width="53.42578125" style="2" customWidth="1"/>
    <col min="14609" max="14610" width="21" style="2" customWidth="1"/>
    <col min="14611" max="14611" width="2.140625" style="2" customWidth="1"/>
    <col min="14612" max="14612" width="3" style="2" customWidth="1"/>
    <col min="14613" max="14855" width="11.42578125" style="2" hidden="1"/>
    <col min="14856" max="14856" width="1.7109375" style="2" customWidth="1"/>
    <col min="14857" max="14857" width="2.7109375" style="2" customWidth="1"/>
    <col min="14858" max="14858" width="11.42578125" style="2" customWidth="1"/>
    <col min="14859" max="14859" width="39.42578125" style="2" customWidth="1"/>
    <col min="14860" max="14861" width="21" style="2" customWidth="1"/>
    <col min="14862" max="14862" width="4.140625" style="2" customWidth="1"/>
    <col min="14863" max="14863" width="11.42578125" style="2" customWidth="1"/>
    <col min="14864" max="14864" width="53.42578125" style="2" customWidth="1"/>
    <col min="14865" max="14866" width="21" style="2" customWidth="1"/>
    <col min="14867" max="14867" width="2.140625" style="2" customWidth="1"/>
    <col min="14868" max="14868" width="3" style="2" customWidth="1"/>
    <col min="14869" max="15111" width="11.42578125" style="2" hidden="1"/>
    <col min="15112" max="15112" width="1.7109375" style="2" customWidth="1"/>
    <col min="15113" max="15113" width="2.7109375" style="2" customWidth="1"/>
    <col min="15114" max="15114" width="11.42578125" style="2" customWidth="1"/>
    <col min="15115" max="15115" width="39.42578125" style="2" customWidth="1"/>
    <col min="15116" max="15117" width="21" style="2" customWidth="1"/>
    <col min="15118" max="15118" width="4.140625" style="2" customWidth="1"/>
    <col min="15119" max="15119" width="11.42578125" style="2" customWidth="1"/>
    <col min="15120" max="15120" width="53.42578125" style="2" customWidth="1"/>
    <col min="15121" max="15122" width="21" style="2" customWidth="1"/>
    <col min="15123" max="15123" width="2.140625" style="2" customWidth="1"/>
    <col min="15124" max="15124" width="3" style="2" customWidth="1"/>
    <col min="15125" max="15367" width="11.42578125" style="2" hidden="1"/>
    <col min="15368" max="15368" width="1.7109375" style="2" customWidth="1"/>
    <col min="15369" max="15369" width="2.7109375" style="2" customWidth="1"/>
    <col min="15370" max="15370" width="11.42578125" style="2" customWidth="1"/>
    <col min="15371" max="15371" width="39.42578125" style="2" customWidth="1"/>
    <col min="15372" max="15373" width="21" style="2" customWidth="1"/>
    <col min="15374" max="15374" width="4.140625" style="2" customWidth="1"/>
    <col min="15375" max="15375" width="11.42578125" style="2" customWidth="1"/>
    <col min="15376" max="15376" width="53.42578125" style="2" customWidth="1"/>
    <col min="15377" max="15378" width="21" style="2" customWidth="1"/>
    <col min="15379" max="15379" width="2.140625" style="2" customWidth="1"/>
    <col min="15380" max="15380" width="3" style="2" customWidth="1"/>
    <col min="15381" max="15623" width="11.42578125" style="2" hidden="1"/>
    <col min="15624" max="15624" width="1.7109375" style="2" customWidth="1"/>
    <col min="15625" max="15625" width="2.7109375" style="2" customWidth="1"/>
    <col min="15626" max="15626" width="11.42578125" style="2" customWidth="1"/>
    <col min="15627" max="15627" width="39.42578125" style="2" customWidth="1"/>
    <col min="15628" max="15629" width="21" style="2" customWidth="1"/>
    <col min="15630" max="15630" width="4.140625" style="2" customWidth="1"/>
    <col min="15631" max="15631" width="11.42578125" style="2" customWidth="1"/>
    <col min="15632" max="15632" width="53.42578125" style="2" customWidth="1"/>
    <col min="15633" max="15634" width="21" style="2" customWidth="1"/>
    <col min="15635" max="15635" width="2.140625" style="2" customWidth="1"/>
    <col min="15636" max="15636" width="3" style="2" customWidth="1"/>
    <col min="15637" max="15879" width="11.42578125" style="2" hidden="1"/>
    <col min="15880" max="15880" width="1.7109375" style="2" customWidth="1"/>
    <col min="15881" max="15881" width="2.7109375" style="2" customWidth="1"/>
    <col min="15882" max="15882" width="11.42578125" style="2" customWidth="1"/>
    <col min="15883" max="15883" width="39.42578125" style="2" customWidth="1"/>
    <col min="15884" max="15885" width="21" style="2" customWidth="1"/>
    <col min="15886" max="15886" width="4.140625" style="2" customWidth="1"/>
    <col min="15887" max="15887" width="11.42578125" style="2" customWidth="1"/>
    <col min="15888" max="15888" width="53.42578125" style="2" customWidth="1"/>
    <col min="15889" max="15890" width="21" style="2" customWidth="1"/>
    <col min="15891" max="15891" width="2.140625" style="2" customWidth="1"/>
    <col min="15892" max="15892" width="3" style="2" customWidth="1"/>
    <col min="15893" max="16135" width="11.42578125" style="2" hidden="1"/>
    <col min="16136" max="16136" width="1.7109375" style="2" customWidth="1"/>
    <col min="16137" max="16137" width="2.7109375" style="2" customWidth="1"/>
    <col min="16138" max="16138" width="11.42578125" style="2" customWidth="1"/>
    <col min="16139" max="16139" width="39.42578125" style="2" customWidth="1"/>
    <col min="16140" max="16141" width="21" style="2" customWidth="1"/>
    <col min="16142" max="16142" width="4.140625" style="2" customWidth="1"/>
    <col min="16143" max="16143" width="11.42578125" style="2" customWidth="1"/>
    <col min="16144" max="16144" width="53.42578125" style="2" customWidth="1"/>
    <col min="16145" max="16146" width="21" style="2" customWidth="1"/>
    <col min="16147" max="16147" width="2.140625" style="2" customWidth="1"/>
    <col min="16148" max="16148" width="3" style="2" customWidth="1"/>
    <col min="16149" max="16384" width="11.42578125" style="2" hidden="1"/>
  </cols>
  <sheetData>
    <row r="1" spans="2:266" ht="12">
      <c r="B1" s="1"/>
      <c r="C1" s="1"/>
      <c r="E1" s="3"/>
      <c r="F1" s="3"/>
      <c r="S1" s="5"/>
      <c r="T1" s="6"/>
    </row>
    <row r="2" spans="2:266" ht="12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</row>
    <row r="3" spans="2:266" ht="12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</row>
    <row r="4" spans="2:266" ht="12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</row>
    <row r="5" spans="2:266" ht="12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</row>
    <row r="6" spans="2:266" ht="1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</row>
    <row r="7" spans="2:266" ht="12">
      <c r="B7" s="9"/>
      <c r="C7" s="9"/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9"/>
      <c r="S7" s="4"/>
      <c r="T7" s="6"/>
    </row>
    <row r="8" spans="2:266" ht="12">
      <c r="B8" s="11"/>
      <c r="C8" s="12"/>
      <c r="D8" s="13" t="s">
        <v>4</v>
      </c>
      <c r="E8" s="13"/>
      <c r="F8" s="13"/>
      <c r="G8" s="13"/>
      <c r="H8" s="14" t="s">
        <v>5</v>
      </c>
      <c r="I8" s="14"/>
      <c r="J8" s="14"/>
      <c r="K8" s="15"/>
      <c r="L8" s="13" t="s">
        <v>4</v>
      </c>
      <c r="M8" s="13"/>
      <c r="N8" s="13"/>
      <c r="O8" s="16"/>
      <c r="P8" s="16"/>
      <c r="Q8" s="14" t="s">
        <v>6</v>
      </c>
      <c r="R8" s="14"/>
      <c r="S8" s="17"/>
      <c r="T8" s="6"/>
    </row>
    <row r="9" spans="2:266" ht="12">
      <c r="B9" s="18"/>
      <c r="C9" s="19"/>
      <c r="D9" s="20"/>
      <c r="E9" s="20"/>
      <c r="F9" s="20"/>
      <c r="G9" s="20"/>
      <c r="H9" s="21">
        <v>2018</v>
      </c>
      <c r="I9" s="21">
        <v>2017</v>
      </c>
      <c r="J9" s="21"/>
      <c r="K9" s="22"/>
      <c r="L9" s="20"/>
      <c r="M9" s="20"/>
      <c r="N9" s="20"/>
      <c r="O9" s="23"/>
      <c r="P9" s="23"/>
      <c r="Q9" s="21">
        <v>2018</v>
      </c>
      <c r="R9" s="21">
        <v>2017</v>
      </c>
      <c r="S9" s="24"/>
      <c r="T9" s="6"/>
    </row>
    <row r="10" spans="2:266" ht="12">
      <c r="B10" s="25"/>
      <c r="C10" s="9"/>
      <c r="D10" s="9"/>
      <c r="E10" s="9"/>
      <c r="F10" s="9"/>
      <c r="G10" s="9"/>
      <c r="H10" s="9"/>
      <c r="I10" s="9"/>
      <c r="J10" s="9"/>
      <c r="K10" s="10"/>
      <c r="L10" s="9"/>
      <c r="M10" s="9"/>
      <c r="N10" s="9"/>
      <c r="O10" s="9"/>
      <c r="P10" s="9"/>
      <c r="Q10" s="9"/>
      <c r="R10" s="9"/>
      <c r="S10" s="26"/>
      <c r="T10" s="6"/>
    </row>
    <row r="11" spans="2:266" ht="12">
      <c r="B11" s="25"/>
      <c r="C11" s="9"/>
      <c r="D11" s="9"/>
      <c r="E11" s="9"/>
      <c r="F11" s="9"/>
      <c r="G11" s="9"/>
      <c r="H11" s="9"/>
      <c r="I11" s="9"/>
      <c r="J11" s="9"/>
      <c r="K11" s="10"/>
      <c r="L11" s="9"/>
      <c r="M11" s="9"/>
      <c r="N11" s="9"/>
      <c r="O11" s="9"/>
      <c r="P11" s="9"/>
      <c r="Q11" s="9"/>
      <c r="R11" s="9"/>
      <c r="S11" s="26"/>
      <c r="T11" s="6"/>
    </row>
    <row r="12" spans="2:266" ht="12" customHeight="1">
      <c r="B12" s="27"/>
      <c r="C12" s="28"/>
      <c r="D12" s="29" t="s">
        <v>7</v>
      </c>
      <c r="E12" s="29"/>
      <c r="F12" s="29"/>
      <c r="G12" s="29"/>
      <c r="H12" s="30"/>
      <c r="I12" s="31"/>
      <c r="J12" s="31"/>
      <c r="K12" s="32"/>
      <c r="L12" s="29" t="s">
        <v>8</v>
      </c>
      <c r="M12" s="29"/>
      <c r="N12" s="29"/>
      <c r="O12" s="33"/>
      <c r="P12" s="33"/>
      <c r="Q12" s="34"/>
      <c r="R12" s="34"/>
      <c r="S12" s="26"/>
      <c r="T12" s="6"/>
    </row>
    <row r="13" spans="2:266" ht="12">
      <c r="B13" s="27"/>
      <c r="C13" s="28"/>
      <c r="D13" s="35"/>
      <c r="E13" s="35"/>
      <c r="F13" s="35"/>
      <c r="G13" s="34"/>
      <c r="H13" s="36"/>
      <c r="I13" s="36"/>
      <c r="J13" s="36"/>
      <c r="K13" s="32"/>
      <c r="L13" s="35"/>
      <c r="M13" s="35"/>
      <c r="N13" s="34"/>
      <c r="O13" s="34"/>
      <c r="P13" s="34"/>
      <c r="Q13" s="37"/>
      <c r="R13" s="37"/>
      <c r="S13" s="26"/>
      <c r="T13" s="6"/>
    </row>
    <row r="14" spans="2:266" ht="12" customHeight="1">
      <c r="B14" s="27"/>
      <c r="C14" s="28"/>
      <c r="D14" s="38" t="s">
        <v>9</v>
      </c>
      <c r="E14" s="38"/>
      <c r="F14" s="38"/>
      <c r="G14" s="38"/>
      <c r="H14" s="36"/>
      <c r="I14" s="36"/>
      <c r="J14" s="36"/>
      <c r="K14" s="32"/>
      <c r="L14" s="38" t="s">
        <v>10</v>
      </c>
      <c r="M14" s="38"/>
      <c r="N14" s="38"/>
      <c r="O14" s="39"/>
      <c r="P14" s="39"/>
      <c r="Q14" s="36"/>
      <c r="R14" s="36"/>
      <c r="S14" s="26"/>
      <c r="T14" s="6"/>
    </row>
    <row r="15" spans="2:266" ht="12">
      <c r="B15" s="27"/>
      <c r="C15" s="28"/>
      <c r="D15" s="40"/>
      <c r="E15" s="40"/>
      <c r="F15" s="40"/>
      <c r="G15" s="41"/>
      <c r="H15" s="36"/>
      <c r="I15" s="36"/>
      <c r="J15" s="36"/>
      <c r="K15" s="32"/>
      <c r="L15" s="40"/>
      <c r="M15" s="40"/>
      <c r="N15" s="41"/>
      <c r="O15" s="41"/>
      <c r="P15" s="41"/>
      <c r="Q15" s="36"/>
      <c r="R15" s="36"/>
      <c r="S15" s="26"/>
      <c r="T15" s="6"/>
    </row>
    <row r="16" spans="2:266" ht="12" customHeight="1">
      <c r="B16" s="27"/>
      <c r="C16" s="28" t="s">
        <v>11</v>
      </c>
      <c r="D16" s="42" t="s">
        <v>12</v>
      </c>
      <c r="E16" s="42"/>
      <c r="F16" s="42"/>
      <c r="G16" s="42"/>
      <c r="H16" s="43">
        <f>SUM(H17:H23)</f>
        <v>5307117194.21</v>
      </c>
      <c r="I16" s="43">
        <f>SUM(I17:I23)</f>
        <v>5358712219.7799997</v>
      </c>
      <c r="J16" s="43"/>
      <c r="K16" s="32" t="s">
        <v>11</v>
      </c>
      <c r="L16" s="42" t="s">
        <v>13</v>
      </c>
      <c r="M16" s="42"/>
      <c r="N16" s="42"/>
      <c r="O16" s="44" t="s">
        <v>14</v>
      </c>
      <c r="P16" s="44"/>
      <c r="Q16" s="43">
        <f>SUM(Q17:Q25)</f>
        <v>3568325952.3999996</v>
      </c>
      <c r="R16" s="43">
        <f>SUM(R17:R25)</f>
        <v>5254409975.0299997</v>
      </c>
      <c r="S16" s="26"/>
      <c r="T16" s="6"/>
    </row>
    <row r="17" spans="2:20" ht="12">
      <c r="B17" s="27"/>
      <c r="C17" s="28"/>
      <c r="D17" s="44"/>
      <c r="E17" s="45" t="s">
        <v>15</v>
      </c>
      <c r="F17" s="44" t="s">
        <v>16</v>
      </c>
      <c r="G17" s="44"/>
      <c r="H17" s="46">
        <v>433400</v>
      </c>
      <c r="I17" s="46">
        <v>-246874.99</v>
      </c>
      <c r="J17" s="46"/>
      <c r="K17" s="32"/>
      <c r="L17" s="44"/>
      <c r="M17" s="44" t="s">
        <v>15</v>
      </c>
      <c r="N17" s="45" t="s">
        <v>17</v>
      </c>
      <c r="O17" s="44"/>
      <c r="P17" s="44"/>
      <c r="Q17" s="46">
        <v>165826671.52000001</v>
      </c>
      <c r="R17" s="46">
        <v>241068336.40000001</v>
      </c>
      <c r="S17" s="26"/>
      <c r="T17" s="6"/>
    </row>
    <row r="18" spans="2:20" ht="12">
      <c r="B18" s="27"/>
      <c r="C18" s="28"/>
      <c r="D18" s="44"/>
      <c r="E18" s="45" t="s">
        <v>18</v>
      </c>
      <c r="F18" s="45" t="s">
        <v>19</v>
      </c>
      <c r="G18" s="44"/>
      <c r="H18" s="46">
        <v>4877866510.6899996</v>
      </c>
      <c r="I18" s="46">
        <v>4906074730.5799999</v>
      </c>
      <c r="J18" s="46"/>
      <c r="K18" s="32"/>
      <c r="L18" s="44"/>
      <c r="M18" s="44" t="s">
        <v>18</v>
      </c>
      <c r="N18" s="45" t="s">
        <v>20</v>
      </c>
      <c r="O18" s="44"/>
      <c r="P18" s="44"/>
      <c r="Q18" s="46">
        <v>313008787.56999999</v>
      </c>
      <c r="R18" s="46">
        <v>1567439401.1800001</v>
      </c>
      <c r="S18" s="26"/>
      <c r="T18" s="6"/>
    </row>
    <row r="19" spans="2:20" ht="12">
      <c r="B19" s="27"/>
      <c r="C19" s="28"/>
      <c r="D19" s="44"/>
      <c r="E19" s="45" t="s">
        <v>21</v>
      </c>
      <c r="F19" s="45" t="s">
        <v>22</v>
      </c>
      <c r="G19" s="44"/>
      <c r="H19" s="46">
        <v>278522.3</v>
      </c>
      <c r="I19" s="46">
        <v>1400359.78</v>
      </c>
      <c r="J19" s="46"/>
      <c r="K19" s="32"/>
      <c r="L19" s="44"/>
      <c r="M19" s="44" t="s">
        <v>21</v>
      </c>
      <c r="N19" s="45" t="s">
        <v>23</v>
      </c>
      <c r="O19" s="44"/>
      <c r="P19" s="44"/>
      <c r="Q19" s="46">
        <v>57380853.329999998</v>
      </c>
      <c r="R19" s="46">
        <v>656171186.25999999</v>
      </c>
      <c r="S19" s="26"/>
      <c r="T19" s="6"/>
    </row>
    <row r="20" spans="2:20" ht="12">
      <c r="B20" s="27"/>
      <c r="C20" s="28"/>
      <c r="D20" s="44"/>
      <c r="E20" s="45" t="s">
        <v>24</v>
      </c>
      <c r="F20" s="45" t="s">
        <v>25</v>
      </c>
      <c r="G20" s="44"/>
      <c r="H20" s="46">
        <v>0</v>
      </c>
      <c r="I20" s="46">
        <v>0</v>
      </c>
      <c r="J20" s="46"/>
      <c r="K20" s="32"/>
      <c r="L20" s="44"/>
      <c r="M20" s="44" t="s">
        <v>24</v>
      </c>
      <c r="N20" s="45" t="s">
        <v>26</v>
      </c>
      <c r="O20" s="44"/>
      <c r="P20" s="44"/>
      <c r="Q20" s="46">
        <v>326798.59999999998</v>
      </c>
      <c r="R20" s="46">
        <v>33601124</v>
      </c>
      <c r="S20" s="26"/>
      <c r="T20" s="6"/>
    </row>
    <row r="21" spans="2:20" ht="12">
      <c r="B21" s="27"/>
      <c r="C21" s="28"/>
      <c r="D21" s="44"/>
      <c r="E21" s="45" t="s">
        <v>27</v>
      </c>
      <c r="F21" s="45" t="s">
        <v>28</v>
      </c>
      <c r="G21" s="44"/>
      <c r="H21" s="46">
        <v>0</v>
      </c>
      <c r="I21" s="46">
        <v>0</v>
      </c>
      <c r="J21" s="46"/>
      <c r="K21" s="32"/>
      <c r="L21" s="44"/>
      <c r="M21" s="44" t="s">
        <v>27</v>
      </c>
      <c r="N21" s="45" t="s">
        <v>29</v>
      </c>
      <c r="O21" s="44"/>
      <c r="P21" s="44"/>
      <c r="Q21" s="46">
        <v>226661226.18000001</v>
      </c>
      <c r="R21" s="46">
        <v>523666511.99000001</v>
      </c>
      <c r="S21" s="26"/>
      <c r="T21" s="6"/>
    </row>
    <row r="22" spans="2:20" ht="12">
      <c r="B22" s="27"/>
      <c r="C22" s="28"/>
      <c r="D22" s="44"/>
      <c r="E22" s="45" t="s">
        <v>30</v>
      </c>
      <c r="F22" s="45" t="s">
        <v>31</v>
      </c>
      <c r="G22" s="44"/>
      <c r="H22" s="46">
        <v>428538761.22000003</v>
      </c>
      <c r="I22" s="46">
        <v>451484004.41000003</v>
      </c>
      <c r="J22" s="46"/>
      <c r="K22" s="32"/>
      <c r="L22" s="44"/>
      <c r="M22" s="44" t="s">
        <v>30</v>
      </c>
      <c r="N22" s="45" t="s">
        <v>32</v>
      </c>
      <c r="O22" s="45"/>
      <c r="P22" s="45"/>
      <c r="Q22" s="46">
        <v>2214666.67</v>
      </c>
      <c r="R22" s="46">
        <v>140279494.38</v>
      </c>
      <c r="S22" s="26"/>
      <c r="T22" s="6"/>
    </row>
    <row r="23" spans="2:20" ht="12">
      <c r="B23" s="27"/>
      <c r="C23" s="28"/>
      <c r="D23" s="44"/>
      <c r="E23" s="45" t="s">
        <v>33</v>
      </c>
      <c r="F23" s="45" t="s">
        <v>34</v>
      </c>
      <c r="G23" s="44"/>
      <c r="H23" s="46">
        <v>0</v>
      </c>
      <c r="I23" s="46">
        <v>0</v>
      </c>
      <c r="J23" s="46"/>
      <c r="K23" s="32"/>
      <c r="L23" s="44"/>
      <c r="M23" s="44" t="s">
        <v>33</v>
      </c>
      <c r="N23" s="45" t="s">
        <v>35</v>
      </c>
      <c r="O23" s="44"/>
      <c r="P23" s="44"/>
      <c r="Q23" s="46">
        <v>567041057.14999998</v>
      </c>
      <c r="R23" s="46">
        <v>698390961.49000001</v>
      </c>
      <c r="S23" s="26"/>
      <c r="T23" s="6"/>
    </row>
    <row r="24" spans="2:20" ht="12" customHeight="1">
      <c r="B24" s="27"/>
      <c r="C24" s="28" t="s">
        <v>36</v>
      </c>
      <c r="D24" s="42" t="s">
        <v>37</v>
      </c>
      <c r="E24" s="42"/>
      <c r="F24" s="42"/>
      <c r="G24" s="42"/>
      <c r="H24" s="43">
        <f>SUM(H25:H31)</f>
        <v>3304859940.9000001</v>
      </c>
      <c r="I24" s="43">
        <f>SUM(I25:I31)</f>
        <v>3134279832.1599998</v>
      </c>
      <c r="J24" s="43"/>
      <c r="K24" s="32"/>
      <c r="L24" s="4"/>
      <c r="M24" s="4" t="s">
        <v>38</v>
      </c>
      <c r="N24" s="4" t="s">
        <v>39</v>
      </c>
      <c r="O24" s="4"/>
      <c r="P24" s="4"/>
      <c r="Q24" s="46">
        <v>204920.45</v>
      </c>
      <c r="R24" s="46">
        <v>38831044.539999999</v>
      </c>
      <c r="S24" s="26"/>
      <c r="T24" s="6"/>
    </row>
    <row r="25" spans="2:20" ht="12">
      <c r="B25" s="27"/>
      <c r="C25" s="28"/>
      <c r="D25" s="44"/>
      <c r="E25" s="45" t="s">
        <v>40</v>
      </c>
      <c r="F25" s="45" t="s">
        <v>41</v>
      </c>
      <c r="G25" s="44"/>
      <c r="H25" s="46">
        <v>0</v>
      </c>
      <c r="I25" s="46">
        <v>0</v>
      </c>
      <c r="J25" s="46"/>
      <c r="K25" s="32"/>
      <c r="L25" s="44"/>
      <c r="M25" s="44" t="s">
        <v>42</v>
      </c>
      <c r="N25" s="45" t="s">
        <v>43</v>
      </c>
      <c r="O25" s="44"/>
      <c r="P25" s="44"/>
      <c r="Q25" s="46">
        <v>2235660970.9299998</v>
      </c>
      <c r="R25" s="46">
        <v>1354961914.79</v>
      </c>
      <c r="S25" s="26"/>
      <c r="T25" s="6"/>
    </row>
    <row r="26" spans="2:20" ht="12" customHeight="1">
      <c r="B26" s="27"/>
      <c r="C26" s="28"/>
      <c r="D26" s="44"/>
      <c r="E26" s="45" t="s">
        <v>44</v>
      </c>
      <c r="F26" s="45" t="s">
        <v>45</v>
      </c>
      <c r="G26" s="44"/>
      <c r="H26" s="46">
        <v>0</v>
      </c>
      <c r="I26" s="46">
        <v>0</v>
      </c>
      <c r="J26" s="46"/>
      <c r="K26" s="32" t="s">
        <v>36</v>
      </c>
      <c r="L26" s="42" t="s">
        <v>46</v>
      </c>
      <c r="M26" s="42"/>
      <c r="N26" s="42"/>
      <c r="O26" s="44" t="s">
        <v>47</v>
      </c>
      <c r="P26" s="44"/>
      <c r="Q26" s="43">
        <f>SUM(Q27:Q29)</f>
        <v>0</v>
      </c>
      <c r="R26" s="43">
        <f>SUM(R27:R29)</f>
        <v>0</v>
      </c>
      <c r="S26" s="26"/>
      <c r="T26" s="6"/>
    </row>
    <row r="27" spans="2:20" ht="12">
      <c r="B27" s="27"/>
      <c r="C27" s="28"/>
      <c r="D27" s="44"/>
      <c r="E27" s="45" t="s">
        <v>48</v>
      </c>
      <c r="F27" s="45" t="s">
        <v>49</v>
      </c>
      <c r="G27" s="44"/>
      <c r="H27" s="46">
        <v>674314196.66999996</v>
      </c>
      <c r="I27" s="46">
        <v>413419590.52999997</v>
      </c>
      <c r="J27" s="46"/>
      <c r="K27" s="32"/>
      <c r="L27" s="44"/>
      <c r="M27" s="44" t="s">
        <v>40</v>
      </c>
      <c r="N27" s="47" t="s">
        <v>50</v>
      </c>
      <c r="O27" s="47"/>
      <c r="P27" s="47"/>
      <c r="Q27" s="46">
        <v>0</v>
      </c>
      <c r="R27" s="46">
        <v>0</v>
      </c>
      <c r="S27" s="26"/>
      <c r="T27" s="6"/>
    </row>
    <row r="28" spans="2:20" ht="12">
      <c r="B28" s="27"/>
      <c r="C28" s="28"/>
      <c r="D28" s="44"/>
      <c r="E28" s="45" t="s">
        <v>51</v>
      </c>
      <c r="F28" s="45" t="s">
        <v>52</v>
      </c>
      <c r="G28" s="44"/>
      <c r="H28" s="46">
        <v>9681773.8900000006</v>
      </c>
      <c r="I28" s="46">
        <v>1806457.26</v>
      </c>
      <c r="J28" s="46"/>
      <c r="K28" s="32"/>
      <c r="L28" s="44"/>
      <c r="M28" s="44" t="s">
        <v>44</v>
      </c>
      <c r="N28" s="47" t="s">
        <v>53</v>
      </c>
      <c r="O28" s="47"/>
      <c r="P28" s="47"/>
      <c r="Q28" s="46">
        <v>0</v>
      </c>
      <c r="R28" s="46">
        <v>0</v>
      </c>
      <c r="S28" s="26"/>
      <c r="T28" s="6"/>
    </row>
    <row r="29" spans="2:20" ht="12" customHeight="1">
      <c r="B29" s="27"/>
      <c r="C29" s="28"/>
      <c r="D29" s="44"/>
      <c r="E29" s="45" t="s">
        <v>54</v>
      </c>
      <c r="F29" s="45" t="s">
        <v>55</v>
      </c>
      <c r="G29" s="44"/>
      <c r="H29" s="46">
        <v>1112128400.6800001</v>
      </c>
      <c r="I29" s="46">
        <v>1210720944.27</v>
      </c>
      <c r="J29" s="46"/>
      <c r="K29" s="32"/>
      <c r="L29" s="44"/>
      <c r="M29" s="44" t="s">
        <v>48</v>
      </c>
      <c r="N29" s="48" t="s">
        <v>56</v>
      </c>
      <c r="O29" s="48"/>
      <c r="P29" s="48"/>
      <c r="Q29" s="49">
        <v>0</v>
      </c>
      <c r="R29" s="46">
        <v>0</v>
      </c>
      <c r="S29" s="26"/>
      <c r="T29" s="6"/>
    </row>
    <row r="30" spans="2:20" ht="12" customHeight="1">
      <c r="B30" s="27"/>
      <c r="C30" s="28"/>
      <c r="D30" s="44"/>
      <c r="E30" s="45" t="s">
        <v>57</v>
      </c>
      <c r="F30" s="45" t="s">
        <v>58</v>
      </c>
      <c r="G30" s="44"/>
      <c r="H30" s="46">
        <v>1508107602.6600001</v>
      </c>
      <c r="I30" s="46">
        <v>1507704873.0999999</v>
      </c>
      <c r="J30" s="46"/>
      <c r="K30" s="32" t="s">
        <v>59</v>
      </c>
      <c r="L30" s="45" t="s">
        <v>60</v>
      </c>
      <c r="M30" s="44"/>
      <c r="N30" s="44"/>
      <c r="O30" s="44"/>
      <c r="P30" s="44" t="s">
        <v>61</v>
      </c>
      <c r="Q30" s="43">
        <f>SUM(Q31:Q32)</f>
        <v>643180158.00999999</v>
      </c>
      <c r="R30" s="43">
        <f>SUM(R31:R32)</f>
        <v>604254920.25999999</v>
      </c>
      <c r="S30" s="26"/>
      <c r="T30" s="6"/>
    </row>
    <row r="31" spans="2:20" ht="12">
      <c r="B31" s="27"/>
      <c r="C31" s="28"/>
      <c r="D31" s="44"/>
      <c r="E31" s="45" t="s">
        <v>62</v>
      </c>
      <c r="F31" s="45" t="s">
        <v>63</v>
      </c>
      <c r="G31" s="44"/>
      <c r="H31" s="46">
        <v>627967</v>
      </c>
      <c r="I31" s="46">
        <v>627967</v>
      </c>
      <c r="J31" s="46"/>
      <c r="K31" s="32"/>
      <c r="L31" s="44"/>
      <c r="M31" s="44" t="s">
        <v>64</v>
      </c>
      <c r="N31" s="45" t="s">
        <v>65</v>
      </c>
      <c r="O31" s="44"/>
      <c r="P31" s="44"/>
      <c r="Q31" s="46">
        <v>643180158.00999999</v>
      </c>
      <c r="R31" s="46">
        <v>604254920.25999999</v>
      </c>
      <c r="S31" s="26"/>
      <c r="T31" s="6"/>
    </row>
    <row r="32" spans="2:20" ht="12" customHeight="1">
      <c r="B32" s="27"/>
      <c r="C32" s="28" t="s">
        <v>59</v>
      </c>
      <c r="D32" s="42" t="s">
        <v>66</v>
      </c>
      <c r="E32" s="42"/>
      <c r="F32" s="42"/>
      <c r="G32" s="42"/>
      <c r="H32" s="43">
        <f>SUM(H33:H37)</f>
        <v>0</v>
      </c>
      <c r="I32" s="43">
        <f>SUM(I33:I37)</f>
        <v>0</v>
      </c>
      <c r="J32" s="43"/>
      <c r="K32" s="32"/>
      <c r="L32" s="4"/>
      <c r="M32" s="4" t="s">
        <v>67</v>
      </c>
      <c r="N32" s="4" t="s">
        <v>68</v>
      </c>
      <c r="O32" s="44"/>
      <c r="P32" s="44"/>
      <c r="Q32" s="46">
        <v>0</v>
      </c>
      <c r="R32" s="46">
        <v>0</v>
      </c>
      <c r="S32" s="26"/>
      <c r="T32" s="6"/>
    </row>
    <row r="33" spans="2:20" ht="12">
      <c r="B33" s="27"/>
      <c r="C33" s="28"/>
      <c r="D33" s="44"/>
      <c r="E33" s="45" t="s">
        <v>64</v>
      </c>
      <c r="F33" s="45" t="s">
        <v>69</v>
      </c>
      <c r="G33" s="44"/>
      <c r="H33" s="46">
        <v>0</v>
      </c>
      <c r="I33" s="46">
        <v>0</v>
      </c>
      <c r="J33" s="46"/>
      <c r="K33" s="32" t="s">
        <v>70</v>
      </c>
      <c r="L33" s="42" t="s">
        <v>71</v>
      </c>
      <c r="M33" s="42"/>
      <c r="N33" s="42"/>
      <c r="O33" s="44"/>
      <c r="P33" s="44"/>
      <c r="Q33" s="43">
        <v>0</v>
      </c>
      <c r="R33" s="43">
        <v>0</v>
      </c>
      <c r="S33" s="26"/>
      <c r="T33" s="6"/>
    </row>
    <row r="34" spans="2:20" ht="12">
      <c r="B34" s="27"/>
      <c r="C34" s="28"/>
      <c r="D34" s="44"/>
      <c r="E34" s="45" t="s">
        <v>67</v>
      </c>
      <c r="F34" s="45" t="s">
        <v>72</v>
      </c>
      <c r="G34" s="44"/>
      <c r="H34" s="46">
        <v>0</v>
      </c>
      <c r="I34" s="46">
        <v>0</v>
      </c>
      <c r="J34" s="46"/>
      <c r="K34" s="32" t="s">
        <v>73</v>
      </c>
      <c r="L34" s="42" t="s">
        <v>74</v>
      </c>
      <c r="M34" s="42"/>
      <c r="N34" s="42"/>
      <c r="O34" s="44" t="s">
        <v>75</v>
      </c>
      <c r="P34" s="44"/>
      <c r="Q34" s="43">
        <f>SUM(Q35:Q37)</f>
        <v>9681773.8900000006</v>
      </c>
      <c r="R34" s="43">
        <f>SUM(R35:R37)</f>
        <v>1806457.26</v>
      </c>
      <c r="S34" s="26"/>
      <c r="T34" s="6"/>
    </row>
    <row r="35" spans="2:20" ht="12">
      <c r="B35" s="27"/>
      <c r="C35" s="28"/>
      <c r="D35" s="44"/>
      <c r="E35" s="45" t="s">
        <v>76</v>
      </c>
      <c r="F35" s="45" t="s">
        <v>77</v>
      </c>
      <c r="G35" s="44"/>
      <c r="H35" s="46">
        <v>0</v>
      </c>
      <c r="I35" s="46">
        <v>0</v>
      </c>
      <c r="J35" s="46"/>
      <c r="K35" s="32"/>
      <c r="L35" s="44"/>
      <c r="M35" s="44" t="s">
        <v>78</v>
      </c>
      <c r="N35" s="45" t="s">
        <v>79</v>
      </c>
      <c r="O35" s="44"/>
      <c r="P35" s="44"/>
      <c r="Q35" s="46">
        <v>0</v>
      </c>
      <c r="R35" s="46">
        <v>0</v>
      </c>
      <c r="S35" s="26"/>
      <c r="T35" s="6"/>
    </row>
    <row r="36" spans="2:20" ht="12">
      <c r="B36" s="27"/>
      <c r="C36" s="28"/>
      <c r="D36" s="44"/>
      <c r="E36" s="45" t="s">
        <v>80</v>
      </c>
      <c r="F36" s="45" t="s">
        <v>81</v>
      </c>
      <c r="G36" s="44"/>
      <c r="H36" s="46">
        <v>0</v>
      </c>
      <c r="I36" s="46">
        <v>0</v>
      </c>
      <c r="J36" s="46"/>
      <c r="K36" s="32"/>
      <c r="L36" s="44"/>
      <c r="M36" s="44" t="s">
        <v>82</v>
      </c>
      <c r="N36" s="45" t="s">
        <v>83</v>
      </c>
      <c r="O36" s="44"/>
      <c r="P36" s="44"/>
      <c r="Q36" s="46">
        <v>0</v>
      </c>
      <c r="R36" s="46">
        <v>0</v>
      </c>
      <c r="S36" s="26"/>
      <c r="T36" s="6"/>
    </row>
    <row r="37" spans="2:20" ht="12">
      <c r="B37" s="27"/>
      <c r="C37" s="28"/>
      <c r="D37" s="44"/>
      <c r="E37" s="45" t="s">
        <v>84</v>
      </c>
      <c r="F37" s="45" t="s">
        <v>85</v>
      </c>
      <c r="G37" s="44"/>
      <c r="H37" s="46">
        <v>0</v>
      </c>
      <c r="I37" s="46">
        <v>0</v>
      </c>
      <c r="J37" s="46"/>
      <c r="K37" s="32"/>
      <c r="L37" s="44"/>
      <c r="M37" s="44" t="s">
        <v>86</v>
      </c>
      <c r="N37" s="45" t="s">
        <v>87</v>
      </c>
      <c r="O37" s="44"/>
      <c r="P37" s="44"/>
      <c r="Q37" s="46">
        <v>9681773.8900000006</v>
      </c>
      <c r="R37" s="46">
        <v>1806457.26</v>
      </c>
      <c r="S37" s="26"/>
      <c r="T37" s="6"/>
    </row>
    <row r="38" spans="2:20" ht="12" customHeight="1">
      <c r="B38" s="27"/>
      <c r="C38" s="28" t="s">
        <v>70</v>
      </c>
      <c r="D38" s="42" t="s">
        <v>88</v>
      </c>
      <c r="E38" s="42"/>
      <c r="F38" s="42"/>
      <c r="G38" s="42"/>
      <c r="H38" s="43">
        <f>SUM(H39:H43)</f>
        <v>0</v>
      </c>
      <c r="I38" s="43">
        <f>SUM(I39:I43)</f>
        <v>0</v>
      </c>
      <c r="J38" s="43"/>
      <c r="K38" s="32" t="s">
        <v>89</v>
      </c>
      <c r="L38" s="42" t="s">
        <v>90</v>
      </c>
      <c r="M38" s="42"/>
      <c r="N38" s="42"/>
      <c r="O38" s="42"/>
      <c r="P38" s="44" t="s">
        <v>91</v>
      </c>
      <c r="Q38" s="43">
        <f>SUM(Q39:Q44)</f>
        <v>709244090.95000005</v>
      </c>
      <c r="R38" s="43">
        <f>SUM(R39:R44)</f>
        <v>755899033.10000002</v>
      </c>
      <c r="S38" s="26"/>
      <c r="T38" s="6"/>
    </row>
    <row r="39" spans="2:20" ht="12">
      <c r="B39" s="27"/>
      <c r="C39" s="28"/>
      <c r="D39" s="44"/>
      <c r="E39" s="45" t="s">
        <v>92</v>
      </c>
      <c r="F39" s="45" t="s">
        <v>93</v>
      </c>
      <c r="G39" s="44"/>
      <c r="H39" s="46">
        <v>0</v>
      </c>
      <c r="I39" s="46">
        <v>0</v>
      </c>
      <c r="J39" s="46"/>
      <c r="K39" s="32"/>
      <c r="L39" s="44"/>
      <c r="M39" s="44" t="s">
        <v>94</v>
      </c>
      <c r="N39" s="45" t="s">
        <v>95</v>
      </c>
      <c r="O39" s="44"/>
      <c r="P39" s="44"/>
      <c r="Q39" s="46">
        <v>0</v>
      </c>
      <c r="R39" s="46">
        <v>0</v>
      </c>
      <c r="S39" s="26"/>
      <c r="T39" s="6"/>
    </row>
    <row r="40" spans="2:20" ht="12">
      <c r="B40" s="27"/>
      <c r="C40" s="28"/>
      <c r="D40" s="44"/>
      <c r="E40" s="45" t="s">
        <v>96</v>
      </c>
      <c r="F40" s="45" t="s">
        <v>97</v>
      </c>
      <c r="G40" s="44"/>
      <c r="H40" s="46">
        <v>0</v>
      </c>
      <c r="I40" s="46">
        <v>0</v>
      </c>
      <c r="J40" s="46"/>
      <c r="K40" s="32"/>
      <c r="L40" s="44"/>
      <c r="M40" s="44" t="s">
        <v>98</v>
      </c>
      <c r="N40" s="45" t="s">
        <v>99</v>
      </c>
      <c r="O40" s="44"/>
      <c r="P40" s="44"/>
      <c r="Q40" s="46">
        <v>709244090.95000005</v>
      </c>
      <c r="R40" s="46">
        <v>755899033.10000002</v>
      </c>
      <c r="S40" s="26"/>
      <c r="T40" s="6"/>
    </row>
    <row r="41" spans="2:20" ht="12">
      <c r="B41" s="27"/>
      <c r="C41" s="28"/>
      <c r="D41" s="44"/>
      <c r="E41" s="45" t="s">
        <v>100</v>
      </c>
      <c r="F41" s="45" t="s">
        <v>101</v>
      </c>
      <c r="G41" s="44"/>
      <c r="H41" s="46">
        <v>0</v>
      </c>
      <c r="I41" s="46">
        <v>0</v>
      </c>
      <c r="J41" s="46"/>
      <c r="K41" s="32"/>
      <c r="L41" s="44"/>
      <c r="M41" s="44" t="s">
        <v>102</v>
      </c>
      <c r="N41" s="45" t="s">
        <v>103</v>
      </c>
      <c r="O41" s="44"/>
      <c r="P41" s="44"/>
      <c r="Q41" s="46">
        <v>0</v>
      </c>
      <c r="R41" s="46">
        <v>0</v>
      </c>
      <c r="S41" s="26"/>
      <c r="T41" s="6"/>
    </row>
    <row r="42" spans="2:20" ht="12">
      <c r="B42" s="27"/>
      <c r="C42" s="28"/>
      <c r="D42" s="44"/>
      <c r="E42" s="45" t="s">
        <v>104</v>
      </c>
      <c r="F42" s="45" t="s">
        <v>105</v>
      </c>
      <c r="G42" s="44"/>
      <c r="H42" s="46">
        <v>0</v>
      </c>
      <c r="I42" s="46">
        <v>0</v>
      </c>
      <c r="J42" s="46"/>
      <c r="K42" s="32"/>
      <c r="L42" s="44"/>
      <c r="M42" s="44" t="s">
        <v>106</v>
      </c>
      <c r="N42" s="45" t="s">
        <v>107</v>
      </c>
      <c r="O42" s="44"/>
      <c r="P42" s="44"/>
      <c r="Q42" s="46">
        <v>0</v>
      </c>
      <c r="R42" s="46">
        <v>0</v>
      </c>
      <c r="S42" s="26"/>
      <c r="T42" s="6"/>
    </row>
    <row r="43" spans="2:20" ht="12">
      <c r="B43" s="27"/>
      <c r="C43" s="28"/>
      <c r="D43" s="44"/>
      <c r="E43" s="45" t="s">
        <v>108</v>
      </c>
      <c r="F43" s="45" t="s">
        <v>109</v>
      </c>
      <c r="G43" s="44"/>
      <c r="H43" s="46">
        <v>0</v>
      </c>
      <c r="I43" s="46">
        <v>0</v>
      </c>
      <c r="J43" s="46"/>
      <c r="K43" s="32"/>
      <c r="L43" s="44"/>
      <c r="M43" s="44" t="s">
        <v>110</v>
      </c>
      <c r="N43" s="45" t="s">
        <v>111</v>
      </c>
      <c r="O43" s="44"/>
      <c r="P43" s="44"/>
      <c r="Q43" s="46">
        <v>0</v>
      </c>
      <c r="R43" s="46">
        <v>0</v>
      </c>
      <c r="S43" s="26"/>
      <c r="T43" s="6"/>
    </row>
    <row r="44" spans="2:20" ht="12" customHeight="1">
      <c r="B44" s="27"/>
      <c r="C44" s="28" t="s">
        <v>73</v>
      </c>
      <c r="D44" s="42" t="s">
        <v>112</v>
      </c>
      <c r="E44" s="42"/>
      <c r="F44" s="42"/>
      <c r="G44" s="42"/>
      <c r="H44" s="43">
        <v>0</v>
      </c>
      <c r="I44" s="43">
        <v>0</v>
      </c>
      <c r="J44" s="43"/>
      <c r="K44" s="32"/>
      <c r="L44" s="4"/>
      <c r="M44" s="4" t="s">
        <v>113</v>
      </c>
      <c r="N44" s="4" t="s">
        <v>114</v>
      </c>
      <c r="O44" s="44"/>
      <c r="P44" s="44"/>
      <c r="Q44" s="46">
        <v>0</v>
      </c>
      <c r="R44" s="46">
        <v>0</v>
      </c>
      <c r="S44" s="26"/>
      <c r="T44" s="6"/>
    </row>
    <row r="45" spans="2:20" ht="12" customHeight="1">
      <c r="B45" s="27"/>
      <c r="C45" s="28" t="s">
        <v>89</v>
      </c>
      <c r="D45" s="42" t="s">
        <v>115</v>
      </c>
      <c r="E45" s="42"/>
      <c r="F45" s="42"/>
      <c r="G45" s="42"/>
      <c r="H45" s="43">
        <f>SUM(H46:H47)</f>
        <v>0</v>
      </c>
      <c r="I45" s="43">
        <f>SUM(I46:I47)</f>
        <v>0</v>
      </c>
      <c r="J45" s="43"/>
      <c r="K45" s="32" t="s">
        <v>116</v>
      </c>
      <c r="L45" s="42" t="s">
        <v>117</v>
      </c>
      <c r="M45" s="42"/>
      <c r="N45" s="42"/>
      <c r="O45" s="44" t="s">
        <v>118</v>
      </c>
      <c r="P45" s="44"/>
      <c r="Q45" s="43">
        <f>SUM(Q46:Q48)</f>
        <v>0</v>
      </c>
      <c r="R45" s="43">
        <f>SUM(R46:R48)</f>
        <v>0</v>
      </c>
      <c r="S45" s="26"/>
      <c r="T45" s="6"/>
    </row>
    <row r="46" spans="2:20" ht="12">
      <c r="B46" s="27"/>
      <c r="C46" s="28"/>
      <c r="D46" s="44"/>
      <c r="E46" s="45" t="s">
        <v>94</v>
      </c>
      <c r="F46" s="45" t="s">
        <v>119</v>
      </c>
      <c r="G46" s="44"/>
      <c r="H46" s="46">
        <v>0</v>
      </c>
      <c r="I46" s="46">
        <v>0</v>
      </c>
      <c r="J46" s="46"/>
      <c r="K46" s="32"/>
      <c r="L46" s="44"/>
      <c r="M46" s="44" t="s">
        <v>120</v>
      </c>
      <c r="N46" s="45" t="s">
        <v>121</v>
      </c>
      <c r="O46" s="44"/>
      <c r="P46" s="44"/>
      <c r="Q46" s="46">
        <v>0</v>
      </c>
      <c r="R46" s="46">
        <v>0</v>
      </c>
      <c r="S46" s="26"/>
      <c r="T46" s="6"/>
    </row>
    <row r="47" spans="2:20" ht="12">
      <c r="B47" s="27"/>
      <c r="C47" s="28"/>
      <c r="D47" s="44"/>
      <c r="E47" s="45" t="s">
        <v>98</v>
      </c>
      <c r="F47" s="45" t="s">
        <v>122</v>
      </c>
      <c r="G47" s="44"/>
      <c r="H47" s="46">
        <v>0</v>
      </c>
      <c r="I47" s="46">
        <v>0</v>
      </c>
      <c r="J47" s="46"/>
      <c r="K47" s="32"/>
      <c r="L47" s="44"/>
      <c r="M47" s="44" t="s">
        <v>123</v>
      </c>
      <c r="N47" s="45" t="s">
        <v>124</v>
      </c>
      <c r="O47" s="44"/>
      <c r="P47" s="44"/>
      <c r="Q47" s="46">
        <v>0</v>
      </c>
      <c r="R47" s="46">
        <v>0</v>
      </c>
      <c r="S47" s="26"/>
      <c r="T47" s="6"/>
    </row>
    <row r="48" spans="2:20" ht="12" customHeight="1">
      <c r="B48" s="27"/>
      <c r="C48" s="28" t="s">
        <v>116</v>
      </c>
      <c r="D48" s="42" t="s">
        <v>125</v>
      </c>
      <c r="E48" s="42"/>
      <c r="F48" s="42"/>
      <c r="G48" s="42"/>
      <c r="H48" s="43">
        <f>SUM(H49:H52)</f>
        <v>0</v>
      </c>
      <c r="I48" s="43">
        <f>SUM(I49:I52)</f>
        <v>0</v>
      </c>
      <c r="J48" s="43"/>
      <c r="K48" s="32"/>
      <c r="L48" s="4"/>
      <c r="M48" s="4" t="s">
        <v>126</v>
      </c>
      <c r="N48" s="4" t="s">
        <v>127</v>
      </c>
      <c r="O48" s="44"/>
      <c r="P48" s="44"/>
      <c r="Q48" s="46">
        <v>0</v>
      </c>
      <c r="R48" s="46">
        <v>0</v>
      </c>
      <c r="S48" s="26"/>
      <c r="T48" s="6"/>
    </row>
    <row r="49" spans="2:20" ht="12">
      <c r="B49" s="27"/>
      <c r="C49" s="28"/>
      <c r="D49" s="44"/>
      <c r="E49" s="45" t="s">
        <v>120</v>
      </c>
      <c r="F49" s="45" t="s">
        <v>128</v>
      </c>
      <c r="G49" s="44"/>
      <c r="H49" s="46">
        <v>0</v>
      </c>
      <c r="I49" s="46">
        <v>0</v>
      </c>
      <c r="J49" s="46"/>
      <c r="K49" s="32" t="s">
        <v>129</v>
      </c>
      <c r="L49" s="42" t="s">
        <v>130</v>
      </c>
      <c r="M49" s="42"/>
      <c r="N49" s="42"/>
      <c r="O49" s="44" t="s">
        <v>131</v>
      </c>
      <c r="P49" s="44"/>
      <c r="Q49" s="43">
        <f>SUM(Q50:Q52)</f>
        <v>36390110.170000002</v>
      </c>
      <c r="R49" s="43">
        <f>SUM(R50:R52)</f>
        <v>13414359.24</v>
      </c>
      <c r="S49" s="26"/>
      <c r="T49" s="6"/>
    </row>
    <row r="50" spans="2:20" ht="12">
      <c r="B50" s="27"/>
      <c r="C50" s="28"/>
      <c r="D50" s="44"/>
      <c r="E50" s="45" t="s">
        <v>123</v>
      </c>
      <c r="F50" s="45" t="s">
        <v>132</v>
      </c>
      <c r="G50" s="44"/>
      <c r="H50" s="46">
        <v>0</v>
      </c>
      <c r="I50" s="46">
        <v>0</v>
      </c>
      <c r="J50" s="46"/>
      <c r="K50" s="32"/>
      <c r="L50" s="44"/>
      <c r="M50" s="44" t="s">
        <v>133</v>
      </c>
      <c r="N50" s="44" t="s">
        <v>134</v>
      </c>
      <c r="O50" s="44"/>
      <c r="P50" s="44"/>
      <c r="Q50" s="46">
        <v>36390110.170000002</v>
      </c>
      <c r="R50" s="46">
        <v>13414359.24</v>
      </c>
      <c r="S50" s="26"/>
      <c r="T50" s="6"/>
    </row>
    <row r="51" spans="2:20" ht="12">
      <c r="B51" s="27"/>
      <c r="C51" s="28"/>
      <c r="D51" s="44"/>
      <c r="E51" s="45" t="s">
        <v>126</v>
      </c>
      <c r="F51" s="45" t="s">
        <v>135</v>
      </c>
      <c r="G51" s="44"/>
      <c r="H51" s="46">
        <v>0</v>
      </c>
      <c r="I51" s="46">
        <v>0</v>
      </c>
      <c r="J51" s="46"/>
      <c r="K51" s="32"/>
      <c r="L51" s="44"/>
      <c r="M51" s="44" t="s">
        <v>136</v>
      </c>
      <c r="N51" s="45" t="s">
        <v>137</v>
      </c>
      <c r="O51" s="44"/>
      <c r="P51" s="44"/>
      <c r="Q51" s="46">
        <v>0</v>
      </c>
      <c r="R51" s="46">
        <v>0</v>
      </c>
      <c r="S51" s="26"/>
      <c r="T51" s="6"/>
    </row>
    <row r="52" spans="2:20" ht="12" customHeight="1">
      <c r="B52" s="27"/>
      <c r="C52" s="28"/>
      <c r="D52" s="49"/>
      <c r="E52" s="31" t="s">
        <v>138</v>
      </c>
      <c r="F52" s="31" t="s">
        <v>139</v>
      </c>
      <c r="G52" s="44"/>
      <c r="H52" s="50">
        <v>0</v>
      </c>
      <c r="I52" s="50">
        <v>0</v>
      </c>
      <c r="J52" s="50"/>
      <c r="K52" s="32"/>
      <c r="L52" s="4"/>
      <c r="M52" s="4" t="s">
        <v>140</v>
      </c>
      <c r="N52" s="4" t="s">
        <v>141</v>
      </c>
      <c r="O52" s="44"/>
      <c r="P52" s="44"/>
      <c r="Q52" s="46">
        <v>0</v>
      </c>
      <c r="R52" s="46">
        <v>0</v>
      </c>
      <c r="S52" s="26"/>
      <c r="T52" s="6"/>
    </row>
    <row r="53" spans="2:20" ht="12" customHeight="1">
      <c r="B53" s="51"/>
      <c r="C53" s="52" t="s">
        <v>142</v>
      </c>
      <c r="D53" s="38" t="s">
        <v>143</v>
      </c>
      <c r="E53" s="38"/>
      <c r="F53" s="38"/>
      <c r="G53" s="38"/>
      <c r="H53" s="37">
        <f>SUM(H16,H24,H32,H38,H44,H45,H48)</f>
        <v>8611977135.1100006</v>
      </c>
      <c r="I53" s="37">
        <f>SUM(I16,I24,I32,I38,I44,I45,I48)</f>
        <v>8492992051.9399996</v>
      </c>
      <c r="J53" s="37"/>
      <c r="K53" s="53" t="s">
        <v>144</v>
      </c>
      <c r="L53" s="38" t="s">
        <v>145</v>
      </c>
      <c r="M53" s="38"/>
      <c r="N53" s="38"/>
      <c r="O53" s="38"/>
      <c r="P53" s="34"/>
      <c r="Q53" s="54">
        <f>+Q49+Q45+Q38+Q34+Q33+Q30+Q26+Q16</f>
        <v>4966822085.4200001</v>
      </c>
      <c r="R53" s="54">
        <f>+R49+R45+R38+R34+R33+R30+R26+R16</f>
        <v>6629784744.8899994</v>
      </c>
      <c r="S53" s="26"/>
      <c r="T53" s="6"/>
    </row>
    <row r="54" spans="2:20" ht="12" customHeight="1">
      <c r="B54" s="51"/>
      <c r="C54" s="52"/>
      <c r="D54" s="35"/>
      <c r="E54" s="35"/>
      <c r="F54" s="35"/>
      <c r="G54" s="33"/>
      <c r="H54" s="54"/>
      <c r="I54" s="54"/>
      <c r="J54" s="54"/>
      <c r="K54" s="53"/>
      <c r="L54" s="4"/>
      <c r="M54" s="4"/>
      <c r="N54" s="4"/>
      <c r="O54" s="39"/>
      <c r="P54" s="39"/>
      <c r="Q54" s="37"/>
      <c r="R54" s="37"/>
      <c r="S54" s="26"/>
      <c r="T54" s="6"/>
    </row>
    <row r="55" spans="2:20" ht="12">
      <c r="B55" s="27"/>
      <c r="C55" s="28"/>
      <c r="D55" s="49"/>
      <c r="E55" s="49"/>
      <c r="F55" s="49"/>
      <c r="G55" s="49"/>
      <c r="H55" s="50"/>
      <c r="I55" s="50"/>
      <c r="J55" s="50"/>
      <c r="K55" s="32"/>
      <c r="L55" s="55"/>
      <c r="M55" s="55"/>
      <c r="N55" s="44"/>
      <c r="O55" s="44"/>
      <c r="P55" s="44"/>
      <c r="Q55" s="50"/>
      <c r="R55" s="50"/>
      <c r="S55" s="26"/>
      <c r="T55" s="6"/>
    </row>
    <row r="56" spans="2:20" ht="12" customHeight="1">
      <c r="B56" s="27"/>
      <c r="C56" s="28"/>
      <c r="D56" s="38" t="s">
        <v>146</v>
      </c>
      <c r="E56" s="38"/>
      <c r="F56" s="38"/>
      <c r="G56" s="38"/>
      <c r="H56" s="36"/>
      <c r="I56" s="36"/>
      <c r="J56" s="36"/>
      <c r="K56" s="32"/>
      <c r="L56" s="38" t="s">
        <v>147</v>
      </c>
      <c r="M56" s="38"/>
      <c r="N56" s="38"/>
      <c r="O56" s="39"/>
      <c r="P56" s="39"/>
      <c r="Q56" s="36"/>
      <c r="R56" s="36"/>
      <c r="S56" s="26"/>
      <c r="T56" s="6"/>
    </row>
    <row r="57" spans="2:20" ht="12">
      <c r="B57" s="27"/>
      <c r="C57" s="28"/>
      <c r="D57" s="49"/>
      <c r="E57" s="49"/>
      <c r="F57" s="49"/>
      <c r="G57" s="49"/>
      <c r="H57" s="50"/>
      <c r="I57" s="50"/>
      <c r="J57" s="50"/>
      <c r="K57" s="32"/>
      <c r="L57" s="49"/>
      <c r="M57" s="49"/>
      <c r="N57" s="44"/>
      <c r="O57" s="44"/>
      <c r="P57" s="44"/>
      <c r="Q57" s="50"/>
      <c r="R57" s="50"/>
      <c r="S57" s="26"/>
      <c r="T57" s="6"/>
    </row>
    <row r="58" spans="2:20" ht="12" customHeight="1">
      <c r="B58" s="27"/>
      <c r="C58" s="28" t="s">
        <v>11</v>
      </c>
      <c r="D58" s="42" t="s">
        <v>148</v>
      </c>
      <c r="E58" s="42"/>
      <c r="F58" s="42"/>
      <c r="G58" s="42"/>
      <c r="H58" s="46">
        <v>1583746364.51</v>
      </c>
      <c r="I58" s="46">
        <v>6589934724.2399998</v>
      </c>
      <c r="J58" s="46"/>
      <c r="K58" s="32" t="s">
        <v>11</v>
      </c>
      <c r="L58" s="42" t="s">
        <v>149</v>
      </c>
      <c r="M58" s="42"/>
      <c r="N58" s="42"/>
      <c r="O58" s="44"/>
      <c r="P58" s="44"/>
      <c r="Q58" s="46">
        <v>0</v>
      </c>
      <c r="R58" s="46">
        <v>0</v>
      </c>
      <c r="S58" s="26"/>
      <c r="T58" s="6"/>
    </row>
    <row r="59" spans="2:20" ht="12" customHeight="1">
      <c r="B59" s="27"/>
      <c r="C59" s="28" t="s">
        <v>36</v>
      </c>
      <c r="D59" s="42" t="s">
        <v>150</v>
      </c>
      <c r="E59" s="42"/>
      <c r="F59" s="42"/>
      <c r="G59" s="42"/>
      <c r="H59" s="46">
        <v>0</v>
      </c>
      <c r="I59" s="46">
        <v>0</v>
      </c>
      <c r="J59" s="46"/>
      <c r="K59" s="32" t="s">
        <v>36</v>
      </c>
      <c r="L59" s="42" t="s">
        <v>151</v>
      </c>
      <c r="M59" s="42"/>
      <c r="N59" s="42"/>
      <c r="O59" s="44"/>
      <c r="P59" s="44"/>
      <c r="Q59" s="46">
        <v>0</v>
      </c>
      <c r="R59" s="46">
        <v>0</v>
      </c>
      <c r="S59" s="26"/>
      <c r="T59" s="6"/>
    </row>
    <row r="60" spans="2:20" ht="12" customHeight="1">
      <c r="B60" s="27"/>
      <c r="C60" s="28" t="s">
        <v>59</v>
      </c>
      <c r="D60" s="42" t="s">
        <v>152</v>
      </c>
      <c r="E60" s="42"/>
      <c r="F60" s="42"/>
      <c r="G60" s="42"/>
      <c r="H60" s="46">
        <v>46805257746.919998</v>
      </c>
      <c r="I60" s="46">
        <v>40402332793.300003</v>
      </c>
      <c r="J60" s="46"/>
      <c r="K60" s="32" t="s">
        <v>59</v>
      </c>
      <c r="L60" s="42" t="s">
        <v>153</v>
      </c>
      <c r="M60" s="42"/>
      <c r="N60" s="42"/>
      <c r="O60" s="44"/>
      <c r="P60" s="44"/>
      <c r="Q60" s="46">
        <v>16749590959.74</v>
      </c>
      <c r="R60" s="46">
        <v>16995219730.219999</v>
      </c>
      <c r="S60" s="26"/>
      <c r="T60" s="6"/>
    </row>
    <row r="61" spans="2:20" ht="12" customHeight="1">
      <c r="B61" s="27"/>
      <c r="C61" s="28" t="s">
        <v>70</v>
      </c>
      <c r="D61" s="42" t="s">
        <v>154</v>
      </c>
      <c r="E61" s="42"/>
      <c r="F61" s="42"/>
      <c r="G61" s="42"/>
      <c r="H61" s="46">
        <v>5305366170.6400003</v>
      </c>
      <c r="I61" s="46">
        <v>4940898833.8000002</v>
      </c>
      <c r="J61" s="46"/>
      <c r="K61" s="32" t="s">
        <v>70</v>
      </c>
      <c r="L61" s="42" t="s">
        <v>155</v>
      </c>
      <c r="M61" s="42"/>
      <c r="N61" s="42"/>
      <c r="O61" s="44"/>
      <c r="P61" s="44"/>
      <c r="Q61" s="46">
        <v>0</v>
      </c>
      <c r="R61" s="46">
        <v>0</v>
      </c>
      <c r="S61" s="26"/>
      <c r="T61" s="6"/>
    </row>
    <row r="62" spans="2:20" ht="12" customHeight="1">
      <c r="B62" s="27"/>
      <c r="C62" s="28" t="s">
        <v>73</v>
      </c>
      <c r="D62" s="42" t="s">
        <v>156</v>
      </c>
      <c r="E62" s="42"/>
      <c r="F62" s="42"/>
      <c r="G62" s="42"/>
      <c r="H62" s="46">
        <v>154441921.80000001</v>
      </c>
      <c r="I62" s="46">
        <v>132732204.88</v>
      </c>
      <c r="J62" s="46"/>
      <c r="K62" s="32" t="s">
        <v>73</v>
      </c>
      <c r="L62" s="42" t="s">
        <v>157</v>
      </c>
      <c r="M62" s="42"/>
      <c r="N62" s="42"/>
      <c r="O62" s="42"/>
      <c r="P62" s="42"/>
      <c r="Q62" s="46">
        <v>2450651749</v>
      </c>
      <c r="R62" s="46">
        <v>2450651749</v>
      </c>
      <c r="S62" s="26"/>
      <c r="T62" s="6"/>
    </row>
    <row r="63" spans="2:20" ht="12" customHeight="1">
      <c r="B63" s="27"/>
      <c r="C63" s="28" t="s">
        <v>89</v>
      </c>
      <c r="D63" s="42" t="s">
        <v>158</v>
      </c>
      <c r="E63" s="42"/>
      <c r="F63" s="42"/>
      <c r="G63" s="42"/>
      <c r="H63" s="46">
        <v>0</v>
      </c>
      <c r="I63" s="46">
        <v>0</v>
      </c>
      <c r="J63" s="46"/>
      <c r="K63" s="32" t="s">
        <v>89</v>
      </c>
      <c r="L63" s="42" t="s">
        <v>159</v>
      </c>
      <c r="M63" s="42"/>
      <c r="N63" s="42"/>
      <c r="O63" s="44"/>
      <c r="P63" s="44"/>
      <c r="Q63" s="46">
        <v>0</v>
      </c>
      <c r="R63" s="46">
        <v>0</v>
      </c>
      <c r="S63" s="26"/>
      <c r="T63" s="6"/>
    </row>
    <row r="64" spans="2:20" ht="12" customHeight="1">
      <c r="B64" s="27"/>
      <c r="C64" s="28" t="s">
        <v>116</v>
      </c>
      <c r="D64" s="42" t="s">
        <v>160</v>
      </c>
      <c r="E64" s="42"/>
      <c r="F64" s="42"/>
      <c r="G64" s="42"/>
      <c r="H64" s="46">
        <v>0</v>
      </c>
      <c r="I64" s="46">
        <v>0</v>
      </c>
      <c r="J64" s="46"/>
      <c r="K64" s="32"/>
      <c r="L64" s="49"/>
      <c r="M64" s="49"/>
      <c r="N64" s="44"/>
      <c r="O64" s="44"/>
      <c r="P64" s="44"/>
      <c r="Q64" s="50"/>
      <c r="R64" s="50"/>
      <c r="S64" s="26"/>
      <c r="T64" s="6"/>
    </row>
    <row r="65" spans="2:20" ht="12" customHeight="1">
      <c r="B65" s="27"/>
      <c r="C65" s="28" t="s">
        <v>129</v>
      </c>
      <c r="D65" s="42" t="s">
        <v>161</v>
      </c>
      <c r="E65" s="42"/>
      <c r="F65" s="42"/>
      <c r="G65" s="42"/>
      <c r="H65" s="46">
        <v>0</v>
      </c>
      <c r="I65" s="46">
        <v>0</v>
      </c>
      <c r="J65" s="46"/>
      <c r="K65" s="53" t="s">
        <v>162</v>
      </c>
      <c r="L65" s="38" t="s">
        <v>163</v>
      </c>
      <c r="M65" s="38"/>
      <c r="N65" s="38"/>
      <c r="O65" s="39" t="s">
        <v>164</v>
      </c>
      <c r="P65" s="39"/>
      <c r="Q65" s="37">
        <f>SUM(Q58:Q63)</f>
        <v>19200242708.739998</v>
      </c>
      <c r="R65" s="37">
        <f>SUM(R58:R63)</f>
        <v>19445871479.220001</v>
      </c>
      <c r="S65" s="26"/>
      <c r="T65" s="6"/>
    </row>
    <row r="66" spans="2:20" ht="12" customHeight="1">
      <c r="B66" s="27"/>
      <c r="C66" s="28" t="s">
        <v>165</v>
      </c>
      <c r="D66" s="42" t="s">
        <v>166</v>
      </c>
      <c r="E66" s="42"/>
      <c r="F66" s="42"/>
      <c r="G66" s="42"/>
      <c r="H66" s="46">
        <v>0</v>
      </c>
      <c r="I66" s="46">
        <v>0</v>
      </c>
      <c r="J66" s="46"/>
      <c r="K66" s="32"/>
      <c r="L66" s="35"/>
      <c r="M66" s="35"/>
      <c r="N66" s="33"/>
      <c r="O66" s="33"/>
      <c r="P66" s="33"/>
      <c r="Q66" s="54"/>
      <c r="R66" s="54"/>
      <c r="S66" s="26"/>
      <c r="T66" s="6"/>
    </row>
    <row r="67" spans="2:20" ht="12" customHeight="1">
      <c r="B67" s="27"/>
      <c r="C67" s="28"/>
      <c r="D67" s="49"/>
      <c r="E67" s="49"/>
      <c r="F67" s="49"/>
      <c r="G67" s="44"/>
      <c r="H67" s="50"/>
      <c r="I67" s="50"/>
      <c r="J67" s="50"/>
      <c r="K67" s="53" t="s">
        <v>167</v>
      </c>
      <c r="L67" s="38" t="s">
        <v>168</v>
      </c>
      <c r="M67" s="38"/>
      <c r="N67" s="38"/>
      <c r="O67" s="39" t="s">
        <v>169</v>
      </c>
      <c r="P67" s="39"/>
      <c r="Q67" s="37">
        <f>+Q65+Q53</f>
        <v>24167064794.159996</v>
      </c>
      <c r="R67" s="37">
        <f>+R65+R53</f>
        <v>26075656224.110001</v>
      </c>
      <c r="S67" s="26"/>
      <c r="T67" s="6"/>
    </row>
    <row r="68" spans="2:20" ht="12" customHeight="1">
      <c r="B68" s="51"/>
      <c r="C68" s="52" t="s">
        <v>170</v>
      </c>
      <c r="D68" s="38" t="s">
        <v>171</v>
      </c>
      <c r="E68" s="38"/>
      <c r="F68" s="38"/>
      <c r="G68" s="38"/>
      <c r="H68" s="37">
        <f>SUM(H58:H67)</f>
        <v>53848812203.870003</v>
      </c>
      <c r="I68" s="37">
        <f>SUM(I58:I67)</f>
        <v>52065898556.220001</v>
      </c>
      <c r="J68" s="37"/>
      <c r="K68" s="53"/>
      <c r="L68" s="35"/>
      <c r="M68" s="35"/>
      <c r="N68" s="56"/>
      <c r="O68" s="56"/>
      <c r="P68" s="56"/>
      <c r="Q68" s="54"/>
      <c r="R68" s="54"/>
      <c r="S68" s="26"/>
      <c r="T68" s="6"/>
    </row>
    <row r="69" spans="2:20" ht="12" customHeight="1">
      <c r="B69" s="27"/>
      <c r="C69" s="28"/>
      <c r="D69" s="49"/>
      <c r="E69" s="49"/>
      <c r="F69" s="49"/>
      <c r="G69" s="35"/>
      <c r="H69" s="50"/>
      <c r="I69" s="50"/>
      <c r="J69" s="50"/>
      <c r="K69" s="32"/>
      <c r="L69" s="29" t="s">
        <v>172</v>
      </c>
      <c r="M69" s="29"/>
      <c r="N69" s="29"/>
      <c r="O69" s="33"/>
      <c r="P69" s="33"/>
      <c r="Q69" s="50"/>
      <c r="R69" s="50"/>
      <c r="S69" s="26"/>
      <c r="T69" s="6"/>
    </row>
    <row r="70" spans="2:20" ht="12" customHeight="1">
      <c r="B70" s="27"/>
      <c r="C70" s="52" t="s">
        <v>173</v>
      </c>
      <c r="D70" s="38" t="s">
        <v>174</v>
      </c>
      <c r="E70" s="38"/>
      <c r="F70" s="38"/>
      <c r="G70" s="38"/>
      <c r="H70" s="37">
        <f>H53+H68</f>
        <v>62460789338.980003</v>
      </c>
      <c r="I70" s="37">
        <f>I53+I68</f>
        <v>60558890608.160004</v>
      </c>
      <c r="J70" s="37"/>
      <c r="K70" s="32"/>
      <c r="L70" s="35"/>
      <c r="M70" s="35"/>
      <c r="N70" s="56"/>
      <c r="O70" s="56"/>
      <c r="P70" s="56"/>
      <c r="Q70" s="50"/>
      <c r="R70" s="50"/>
      <c r="S70" s="26"/>
      <c r="T70" s="6"/>
    </row>
    <row r="71" spans="2:20" ht="12" customHeight="1">
      <c r="B71" s="27"/>
      <c r="C71" s="28"/>
      <c r="D71" s="49"/>
      <c r="E71" s="49"/>
      <c r="F71" s="49"/>
      <c r="G71" s="49"/>
      <c r="H71" s="50"/>
      <c r="I71" s="50"/>
      <c r="J71" s="50"/>
      <c r="K71" s="53" t="s">
        <v>175</v>
      </c>
      <c r="L71" s="38" t="s">
        <v>176</v>
      </c>
      <c r="M71" s="38"/>
      <c r="N71" s="38"/>
      <c r="O71" s="38"/>
      <c r="P71" s="39" t="s">
        <v>177</v>
      </c>
      <c r="Q71" s="37">
        <f>SUM(Q73:Q75)</f>
        <v>1874790444</v>
      </c>
      <c r="R71" s="37">
        <f>SUM(R73:R75)</f>
        <v>1874790444</v>
      </c>
      <c r="S71" s="26"/>
      <c r="T71" s="6"/>
    </row>
    <row r="72" spans="2:20" ht="12">
      <c r="B72" s="27"/>
      <c r="C72" s="28"/>
      <c r="D72" s="49"/>
      <c r="E72" s="49"/>
      <c r="F72" s="49"/>
      <c r="G72" s="49"/>
      <c r="H72" s="50"/>
      <c r="I72" s="50"/>
      <c r="J72" s="50"/>
      <c r="K72" s="32"/>
      <c r="L72" s="49"/>
      <c r="M72" s="49"/>
      <c r="N72" s="31"/>
      <c r="O72" s="31"/>
      <c r="P72" s="31"/>
      <c r="Q72" s="50"/>
      <c r="R72" s="50"/>
      <c r="S72" s="26"/>
      <c r="T72" s="6"/>
    </row>
    <row r="73" spans="2:20" ht="12" customHeight="1">
      <c r="B73" s="27"/>
      <c r="C73" s="28"/>
      <c r="D73" s="49"/>
      <c r="E73" s="49"/>
      <c r="F73" s="49"/>
      <c r="G73" s="49"/>
      <c r="H73" s="50"/>
      <c r="I73" s="50"/>
      <c r="J73" s="50"/>
      <c r="K73" s="32" t="s">
        <v>11</v>
      </c>
      <c r="L73" s="42" t="s">
        <v>178</v>
      </c>
      <c r="M73" s="42"/>
      <c r="N73" s="42"/>
      <c r="O73" s="44"/>
      <c r="P73" s="44"/>
      <c r="Q73" s="46">
        <v>1874790444</v>
      </c>
      <c r="R73" s="46">
        <v>1874790444</v>
      </c>
      <c r="S73" s="26"/>
      <c r="T73" s="6"/>
    </row>
    <row r="74" spans="2:20" ht="12" customHeight="1">
      <c r="B74" s="27"/>
      <c r="C74" s="28"/>
      <c r="D74" s="49"/>
      <c r="E74" s="49"/>
      <c r="F74" s="49"/>
      <c r="G74" s="57"/>
      <c r="H74" s="57"/>
      <c r="I74" s="50"/>
      <c r="J74" s="50"/>
      <c r="K74" s="32" t="s">
        <v>36</v>
      </c>
      <c r="L74" s="42" t="s">
        <v>179</v>
      </c>
      <c r="M74" s="42"/>
      <c r="N74" s="42"/>
      <c r="O74" s="44"/>
      <c r="P74" s="44"/>
      <c r="Q74" s="46">
        <v>0</v>
      </c>
      <c r="R74" s="46">
        <v>0</v>
      </c>
      <c r="S74" s="26"/>
      <c r="T74" s="6"/>
    </row>
    <row r="75" spans="2:20" ht="12" customHeight="1">
      <c r="B75" s="27"/>
      <c r="C75" s="28"/>
      <c r="D75" s="49"/>
      <c r="E75" s="49"/>
      <c r="F75" s="49"/>
      <c r="G75" s="57"/>
      <c r="H75" s="57"/>
      <c r="I75" s="50"/>
      <c r="J75" s="50"/>
      <c r="K75" s="32" t="s">
        <v>59</v>
      </c>
      <c r="L75" s="42" t="s">
        <v>180</v>
      </c>
      <c r="M75" s="42"/>
      <c r="N75" s="42"/>
      <c r="O75" s="42"/>
      <c r="P75" s="44"/>
      <c r="Q75" s="46">
        <v>0</v>
      </c>
      <c r="R75" s="46">
        <v>0</v>
      </c>
      <c r="S75" s="26"/>
      <c r="T75" s="6"/>
    </row>
    <row r="76" spans="2:20" ht="12">
      <c r="B76" s="27"/>
      <c r="C76" s="28"/>
      <c r="D76" s="49"/>
      <c r="E76" s="49"/>
      <c r="F76" s="49"/>
      <c r="G76" s="57"/>
      <c r="H76" s="57"/>
      <c r="I76" s="50"/>
      <c r="J76" s="50"/>
      <c r="K76" s="32"/>
      <c r="L76" s="49"/>
      <c r="M76" s="49"/>
      <c r="N76" s="31"/>
      <c r="O76" s="31"/>
      <c r="P76" s="31"/>
      <c r="Q76" s="50"/>
      <c r="R76" s="50"/>
      <c r="S76" s="26"/>
      <c r="T76" s="6"/>
    </row>
    <row r="77" spans="2:20" ht="12" customHeight="1">
      <c r="B77" s="27"/>
      <c r="C77" s="28"/>
      <c r="D77" s="49"/>
      <c r="E77" s="49"/>
      <c r="F77" s="49"/>
      <c r="G77" s="57"/>
      <c r="H77" s="57"/>
      <c r="I77" s="50"/>
      <c r="J77" s="50"/>
      <c r="K77" s="53" t="s">
        <v>181</v>
      </c>
      <c r="L77" s="38" t="s">
        <v>182</v>
      </c>
      <c r="M77" s="38"/>
      <c r="N77" s="38"/>
      <c r="O77" s="38"/>
      <c r="P77" s="39" t="s">
        <v>183</v>
      </c>
      <c r="Q77" s="37">
        <f>SUM(Q79:Q83)</f>
        <v>36418934101.040001</v>
      </c>
      <c r="R77" s="37">
        <f>SUM(R79:R83)</f>
        <v>32608443939.849998</v>
      </c>
      <c r="S77" s="26"/>
      <c r="T77" s="6"/>
    </row>
    <row r="78" spans="2:20" ht="12">
      <c r="B78" s="27"/>
      <c r="C78" s="28"/>
      <c r="D78" s="49"/>
      <c r="E78" s="49"/>
      <c r="F78" s="49"/>
      <c r="G78" s="57"/>
      <c r="H78" s="57"/>
      <c r="I78" s="50"/>
      <c r="J78" s="50"/>
      <c r="K78" s="32"/>
      <c r="L78" s="35"/>
      <c r="M78" s="35"/>
      <c r="N78" s="31"/>
      <c r="O78" s="31"/>
      <c r="P78" s="31"/>
      <c r="Q78" s="58"/>
      <c r="R78" s="58"/>
      <c r="S78" s="26"/>
      <c r="T78" s="6"/>
    </row>
    <row r="79" spans="2:20" ht="12" customHeight="1">
      <c r="B79" s="27"/>
      <c r="C79" s="28"/>
      <c r="D79" s="49"/>
      <c r="E79" s="49"/>
      <c r="F79" s="49"/>
      <c r="G79" s="57"/>
      <c r="H79" s="57"/>
      <c r="I79" s="50"/>
      <c r="J79" s="50"/>
      <c r="K79" s="32" t="s">
        <v>11</v>
      </c>
      <c r="L79" s="42" t="s">
        <v>184</v>
      </c>
      <c r="M79" s="42"/>
      <c r="N79" s="42"/>
      <c r="O79" s="42"/>
      <c r="P79" s="44"/>
      <c r="Q79" s="46">
        <v>6742591081.8800049</v>
      </c>
      <c r="R79" s="46">
        <v>4548792225.6899996</v>
      </c>
      <c r="S79" s="26"/>
      <c r="T79" s="6"/>
    </row>
    <row r="80" spans="2:20" ht="12" customHeight="1">
      <c r="B80" s="27"/>
      <c r="C80" s="28"/>
      <c r="D80" s="49"/>
      <c r="E80" s="49"/>
      <c r="F80" s="49"/>
      <c r="G80" s="57"/>
      <c r="H80" s="57"/>
      <c r="I80" s="50"/>
      <c r="J80" s="50"/>
      <c r="K80" s="32" t="s">
        <v>36</v>
      </c>
      <c r="L80" s="42" t="s">
        <v>185</v>
      </c>
      <c r="M80" s="42"/>
      <c r="N80" s="42"/>
      <c r="O80" s="44"/>
      <c r="P80" s="44"/>
      <c r="Q80" s="46">
        <v>-2960230812.5599999</v>
      </c>
      <c r="R80" s="46">
        <v>-7508886622.1800003</v>
      </c>
      <c r="S80" s="26"/>
      <c r="T80" s="6"/>
    </row>
    <row r="81" spans="2:20" ht="12" customHeight="1">
      <c r="B81" s="27"/>
      <c r="C81" s="28"/>
      <c r="D81" s="49"/>
      <c r="E81" s="49"/>
      <c r="F81" s="49"/>
      <c r="G81" s="57"/>
      <c r="H81" s="57"/>
      <c r="I81" s="50"/>
      <c r="J81" s="50"/>
      <c r="K81" s="32" t="s">
        <v>59</v>
      </c>
      <c r="L81" s="42" t="s">
        <v>186</v>
      </c>
      <c r="M81" s="42"/>
      <c r="N81" s="42"/>
      <c r="O81" s="44"/>
      <c r="P81" s="44"/>
      <c r="Q81" s="46">
        <v>29275349057.709999</v>
      </c>
      <c r="R81" s="46">
        <v>26770772942</v>
      </c>
      <c r="S81" s="26"/>
      <c r="T81" s="6"/>
    </row>
    <row r="82" spans="2:20" ht="12" customHeight="1">
      <c r="B82" s="27"/>
      <c r="C82" s="28"/>
      <c r="D82" s="49"/>
      <c r="E82" s="49"/>
      <c r="F82" s="49"/>
      <c r="G82" s="49"/>
      <c r="H82" s="50"/>
      <c r="I82" s="50"/>
      <c r="J82" s="50"/>
      <c r="K82" s="32" t="s">
        <v>70</v>
      </c>
      <c r="L82" s="42" t="s">
        <v>187</v>
      </c>
      <c r="M82" s="42"/>
      <c r="N82" s="42"/>
      <c r="O82" s="44"/>
      <c r="P82" s="44"/>
      <c r="Q82" s="46">
        <v>0</v>
      </c>
      <c r="R82" s="46">
        <v>0.4</v>
      </c>
      <c r="S82" s="26"/>
      <c r="T82" s="6"/>
    </row>
    <row r="83" spans="2:20" ht="12" customHeight="1">
      <c r="B83" s="27"/>
      <c r="C83" s="28"/>
      <c r="D83" s="49"/>
      <c r="E83" s="49"/>
      <c r="F83" s="49"/>
      <c r="G83" s="49"/>
      <c r="H83" s="50"/>
      <c r="I83" s="50"/>
      <c r="J83" s="50"/>
      <c r="K83" s="32" t="s">
        <v>73</v>
      </c>
      <c r="L83" s="42" t="s">
        <v>188</v>
      </c>
      <c r="M83" s="42"/>
      <c r="N83" s="42"/>
      <c r="O83" s="42"/>
      <c r="P83" s="44"/>
      <c r="Q83" s="46">
        <v>3361224774.0100002</v>
      </c>
      <c r="R83" s="46">
        <v>8797765393.9400005</v>
      </c>
      <c r="S83" s="26"/>
      <c r="T83" s="6"/>
    </row>
    <row r="84" spans="2:20" ht="12">
      <c r="B84" s="27"/>
      <c r="C84" s="28"/>
      <c r="D84" s="49"/>
      <c r="E84" s="49"/>
      <c r="F84" s="49"/>
      <c r="G84" s="49"/>
      <c r="H84" s="50"/>
      <c r="I84" s="50"/>
      <c r="J84" s="50"/>
      <c r="K84" s="32"/>
      <c r="L84" s="49"/>
      <c r="M84" s="49"/>
      <c r="N84" s="31"/>
      <c r="O84" s="31"/>
      <c r="P84" s="31"/>
      <c r="Q84" s="50"/>
      <c r="R84" s="50"/>
      <c r="S84" s="26"/>
      <c r="T84" s="6"/>
    </row>
    <row r="85" spans="2:20" ht="12" customHeight="1">
      <c r="B85" s="27"/>
      <c r="C85" s="28"/>
      <c r="D85" s="49"/>
      <c r="E85" s="49"/>
      <c r="F85" s="49"/>
      <c r="G85" s="49"/>
      <c r="H85" s="50"/>
      <c r="I85" s="50"/>
      <c r="J85" s="50"/>
      <c r="K85" s="53" t="s">
        <v>189</v>
      </c>
      <c r="L85" s="38" t="s">
        <v>190</v>
      </c>
      <c r="M85" s="38"/>
      <c r="N85" s="38"/>
      <c r="O85" s="38"/>
      <c r="P85" s="38"/>
      <c r="Q85" s="37">
        <f>SUM(Q87:Q88)</f>
        <v>0</v>
      </c>
      <c r="R85" s="37">
        <f>SUM(R87:R88)</f>
        <v>0</v>
      </c>
      <c r="S85" s="26"/>
      <c r="T85" s="6"/>
    </row>
    <row r="86" spans="2:20" ht="12">
      <c r="B86" s="27"/>
      <c r="C86" s="28"/>
      <c r="D86" s="49"/>
      <c r="E86" s="49"/>
      <c r="F86" s="49"/>
      <c r="G86" s="49"/>
      <c r="H86" s="50"/>
      <c r="I86" s="50"/>
      <c r="J86" s="50"/>
      <c r="K86" s="32"/>
      <c r="L86" s="34" t="s">
        <v>191</v>
      </c>
      <c r="M86" s="49"/>
      <c r="N86" s="31"/>
      <c r="O86" s="31"/>
      <c r="P86" s="31"/>
      <c r="Q86" s="50">
        <v>0</v>
      </c>
      <c r="R86" s="50">
        <v>0</v>
      </c>
      <c r="S86" s="26"/>
      <c r="T86" s="6"/>
    </row>
    <row r="87" spans="2:20" ht="12" customHeight="1">
      <c r="B87" s="27"/>
      <c r="C87" s="28"/>
      <c r="D87" s="49"/>
      <c r="E87" s="49"/>
      <c r="F87" s="49"/>
      <c r="G87" s="49"/>
      <c r="H87" s="50"/>
      <c r="I87" s="50"/>
      <c r="J87" s="50"/>
      <c r="K87" s="32" t="s">
        <v>11</v>
      </c>
      <c r="L87" s="42" t="s">
        <v>192</v>
      </c>
      <c r="M87" s="42"/>
      <c r="N87" s="42"/>
      <c r="O87" s="44"/>
      <c r="P87" s="44"/>
      <c r="Q87" s="46">
        <v>0</v>
      </c>
      <c r="R87" s="46">
        <v>0</v>
      </c>
      <c r="S87" s="26"/>
      <c r="T87" s="6"/>
    </row>
    <row r="88" spans="2:20" ht="12" customHeight="1">
      <c r="B88" s="27"/>
      <c r="C88" s="28"/>
      <c r="D88" s="49"/>
      <c r="E88" s="49"/>
      <c r="F88" s="49"/>
      <c r="G88" s="49"/>
      <c r="H88" s="50"/>
      <c r="I88" s="50"/>
      <c r="J88" s="50"/>
      <c r="K88" s="32" t="s">
        <v>36</v>
      </c>
      <c r="L88" s="42" t="s">
        <v>193</v>
      </c>
      <c r="M88" s="42"/>
      <c r="N88" s="42"/>
      <c r="O88" s="44"/>
      <c r="P88" s="44"/>
      <c r="Q88" s="46"/>
      <c r="R88" s="46"/>
      <c r="S88" s="26"/>
      <c r="T88" s="6"/>
    </row>
    <row r="89" spans="2:20" ht="12">
      <c r="B89" s="27"/>
      <c r="C89" s="28"/>
      <c r="D89" s="49"/>
      <c r="E89" s="49"/>
      <c r="F89" s="49"/>
      <c r="G89" s="49"/>
      <c r="H89" s="50"/>
      <c r="I89" s="50"/>
      <c r="J89" s="50"/>
      <c r="K89" s="32"/>
      <c r="L89" s="49"/>
      <c r="M89" s="49"/>
      <c r="N89" s="45"/>
      <c r="O89" s="45"/>
      <c r="P89" s="45"/>
      <c r="Q89" s="50"/>
      <c r="R89" s="50"/>
      <c r="S89" s="26"/>
      <c r="T89" s="6"/>
    </row>
    <row r="90" spans="2:20" ht="12" customHeight="1">
      <c r="B90" s="27"/>
      <c r="C90" s="28"/>
      <c r="D90" s="49"/>
      <c r="E90" s="49"/>
      <c r="F90" s="49"/>
      <c r="G90" s="49"/>
      <c r="H90" s="50"/>
      <c r="I90" s="50"/>
      <c r="J90" s="50"/>
      <c r="K90" s="53" t="s">
        <v>194</v>
      </c>
      <c r="L90" s="38" t="s">
        <v>195</v>
      </c>
      <c r="M90" s="38"/>
      <c r="N90" s="38"/>
      <c r="O90" s="38"/>
      <c r="P90" s="39" t="s">
        <v>196</v>
      </c>
      <c r="Q90" s="37">
        <f>Q71+Q77+Q85</f>
        <v>38293724545.040001</v>
      </c>
      <c r="R90" s="37">
        <f>R71+R77+R85</f>
        <v>34483234383.849998</v>
      </c>
      <c r="S90" s="26"/>
      <c r="T90" s="6"/>
    </row>
    <row r="91" spans="2:20" ht="12">
      <c r="B91" s="27"/>
      <c r="C91" s="28"/>
      <c r="D91" s="49"/>
      <c r="E91" s="49"/>
      <c r="F91" s="49"/>
      <c r="G91" s="49"/>
      <c r="H91" s="50"/>
      <c r="I91" s="50"/>
      <c r="J91" s="50"/>
      <c r="K91" s="32"/>
      <c r="L91" s="49"/>
      <c r="M91" s="49"/>
      <c r="N91" s="31"/>
      <c r="O91" s="31"/>
      <c r="P91" s="31"/>
      <c r="Q91" s="50"/>
      <c r="R91" s="50"/>
      <c r="S91" s="26"/>
      <c r="T91" s="6"/>
    </row>
    <row r="92" spans="2:20" ht="12" customHeight="1">
      <c r="B92" s="27"/>
      <c r="C92" s="28"/>
      <c r="D92" s="49"/>
      <c r="E92" s="49"/>
      <c r="F92" s="49"/>
      <c r="G92" s="49"/>
      <c r="H92" s="50"/>
      <c r="I92" s="50"/>
      <c r="J92" s="50"/>
      <c r="K92" s="53" t="s">
        <v>197</v>
      </c>
      <c r="L92" s="38" t="s">
        <v>198</v>
      </c>
      <c r="M92" s="38"/>
      <c r="N92" s="38"/>
      <c r="O92" s="38"/>
      <c r="P92" s="39" t="s">
        <v>199</v>
      </c>
      <c r="Q92" s="37">
        <f>Q90+Q67</f>
        <v>62460789339.199997</v>
      </c>
      <c r="R92" s="37">
        <f>R90+R67</f>
        <v>60558890607.959999</v>
      </c>
      <c r="S92" s="26"/>
      <c r="T92" s="6"/>
    </row>
    <row r="93" spans="2:20" ht="12">
      <c r="B93" s="59"/>
      <c r="C93" s="60"/>
      <c r="D93" s="60"/>
      <c r="E93" s="60"/>
      <c r="F93" s="60"/>
      <c r="G93" s="60"/>
      <c r="H93" s="60"/>
      <c r="I93" s="60"/>
      <c r="J93" s="60"/>
      <c r="K93" s="61"/>
      <c r="L93" s="60"/>
      <c r="M93" s="60"/>
      <c r="N93" s="60"/>
      <c r="O93" s="60"/>
      <c r="P93" s="60"/>
      <c r="Q93" s="60"/>
      <c r="R93" s="60"/>
      <c r="S93" s="62"/>
      <c r="T93" s="6"/>
    </row>
    <row r="94" spans="2:20" ht="12">
      <c r="B94" s="63"/>
      <c r="C94" s="63"/>
      <c r="D94" s="31"/>
      <c r="E94" s="31"/>
      <c r="F94" s="31"/>
      <c r="G94" s="64"/>
      <c r="H94" s="65"/>
      <c r="I94" s="65"/>
      <c r="J94" s="65"/>
      <c r="K94" s="32"/>
      <c r="L94" s="66"/>
      <c r="M94" s="66"/>
      <c r="N94" s="64"/>
      <c r="O94" s="64"/>
      <c r="P94" s="64"/>
      <c r="Q94" s="65"/>
      <c r="R94" s="65"/>
      <c r="S94" s="4"/>
      <c r="T94" s="6"/>
    </row>
    <row r="95" spans="2:20" ht="12">
      <c r="B95" s="4"/>
      <c r="C95" s="4"/>
      <c r="D95" s="47" t="s">
        <v>200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"/>
      <c r="T95" s="6"/>
    </row>
    <row r="96" spans="2:20" ht="12">
      <c r="B96" s="4"/>
      <c r="C96" s="4"/>
      <c r="D96" s="31"/>
      <c r="E96" s="31"/>
      <c r="F96" s="31"/>
      <c r="G96" s="64"/>
      <c r="H96" s="65"/>
      <c r="I96" s="65"/>
      <c r="J96" s="65"/>
      <c r="K96" s="4"/>
      <c r="L96" s="66"/>
      <c r="M96" s="66"/>
      <c r="N96" s="67"/>
      <c r="O96" s="67"/>
      <c r="P96" s="67"/>
      <c r="Q96" s="65"/>
      <c r="R96" s="65"/>
      <c r="S96" s="4"/>
      <c r="T96" s="6"/>
    </row>
    <row r="97" spans="2:20" ht="12">
      <c r="B97" s="4"/>
      <c r="C97" s="4"/>
      <c r="D97" s="31"/>
      <c r="E97" s="31"/>
      <c r="F97" s="31"/>
      <c r="G97" s="64"/>
      <c r="H97" s="65"/>
      <c r="I97" s="65"/>
      <c r="J97" s="65"/>
      <c r="K97" s="4"/>
      <c r="L97" s="66"/>
      <c r="M97" s="66"/>
      <c r="N97" s="67"/>
      <c r="O97" s="67"/>
      <c r="P97" s="67"/>
      <c r="Q97" s="65"/>
      <c r="R97" s="65"/>
      <c r="S97" s="4"/>
      <c r="T97" s="6"/>
    </row>
    <row r="98" spans="2:20" ht="12">
      <c r="B98" s="4"/>
      <c r="C98" s="4"/>
      <c r="D98" s="68"/>
      <c r="E98" s="68"/>
      <c r="F98" s="68"/>
      <c r="G98" s="4"/>
      <c r="H98" s="4"/>
      <c r="J98" s="65"/>
      <c r="K98" s="65"/>
      <c r="L98" s="4"/>
      <c r="M98" s="4"/>
      <c r="N98" s="4"/>
      <c r="O98" s="4"/>
      <c r="P98" s="4"/>
      <c r="Q98" s="4"/>
      <c r="R98" s="65"/>
      <c r="S98" s="4"/>
      <c r="T98" s="6"/>
    </row>
    <row r="99" spans="2:20" ht="12" customHeight="1">
      <c r="B99" s="4"/>
      <c r="C99" s="4"/>
      <c r="D99" s="69"/>
      <c r="E99" s="69"/>
      <c r="F99" s="70" t="s">
        <v>201</v>
      </c>
      <c r="G99" s="70"/>
      <c r="H99" s="70"/>
      <c r="J99" s="71"/>
      <c r="K99" s="71"/>
      <c r="L99" s="4"/>
      <c r="M99" s="4"/>
      <c r="N99" s="70" t="s">
        <v>202</v>
      </c>
      <c r="O99" s="70"/>
      <c r="P99" s="70"/>
      <c r="Q99" s="4"/>
      <c r="R99" s="65"/>
      <c r="S99" s="4"/>
      <c r="T99" s="6"/>
    </row>
    <row r="100" spans="2:20" s="1" customFormat="1" ht="12">
      <c r="B100" s="63"/>
      <c r="C100" s="63"/>
      <c r="D100" s="63"/>
      <c r="E100" s="63"/>
      <c r="F100" s="72" t="s">
        <v>203</v>
      </c>
      <c r="G100" s="72"/>
      <c r="H100" s="72"/>
      <c r="I100" s="63"/>
      <c r="J100" s="63"/>
      <c r="K100" s="63"/>
      <c r="L100" s="63"/>
      <c r="M100" s="63"/>
      <c r="N100" s="73" t="s">
        <v>204</v>
      </c>
      <c r="O100" s="73"/>
      <c r="P100" s="73"/>
      <c r="Q100" s="63"/>
      <c r="R100" s="63"/>
      <c r="S100" s="63"/>
    </row>
    <row r="101" spans="2:20" ht="12" customHeight="1"/>
    <row r="102" spans="2:20" ht="12" customHeight="1"/>
  </sheetData>
  <mergeCells count="74">
    <mergeCell ref="F99:H99"/>
    <mergeCell ref="N99:P99"/>
    <mergeCell ref="F100:H100"/>
    <mergeCell ref="N100:P100"/>
    <mergeCell ref="L85:P85"/>
    <mergeCell ref="L87:N87"/>
    <mergeCell ref="L88:N88"/>
    <mergeCell ref="L90:O90"/>
    <mergeCell ref="L92:O92"/>
    <mergeCell ref="D95:R95"/>
    <mergeCell ref="L77:O77"/>
    <mergeCell ref="L79:O79"/>
    <mergeCell ref="L80:N80"/>
    <mergeCell ref="L81:N81"/>
    <mergeCell ref="L82:N82"/>
    <mergeCell ref="L83:O83"/>
    <mergeCell ref="L69:N69"/>
    <mergeCell ref="D70:G70"/>
    <mergeCell ref="L71:O71"/>
    <mergeCell ref="L73:N73"/>
    <mergeCell ref="L74:N74"/>
    <mergeCell ref="L75:O75"/>
    <mergeCell ref="D64:G64"/>
    <mergeCell ref="D65:G65"/>
    <mergeCell ref="L65:N65"/>
    <mergeCell ref="D66:G66"/>
    <mergeCell ref="L67:N67"/>
    <mergeCell ref="D68:G68"/>
    <mergeCell ref="D61:G61"/>
    <mergeCell ref="L61:N61"/>
    <mergeCell ref="D62:G62"/>
    <mergeCell ref="L62:P62"/>
    <mergeCell ref="D63:G63"/>
    <mergeCell ref="L63:N63"/>
    <mergeCell ref="D58:G58"/>
    <mergeCell ref="L58:N58"/>
    <mergeCell ref="D59:G59"/>
    <mergeCell ref="L59:N59"/>
    <mergeCell ref="D60:G60"/>
    <mergeCell ref="L60:N60"/>
    <mergeCell ref="D48:G48"/>
    <mergeCell ref="L49:N49"/>
    <mergeCell ref="D53:G53"/>
    <mergeCell ref="L53:O53"/>
    <mergeCell ref="D56:G56"/>
    <mergeCell ref="L56:N56"/>
    <mergeCell ref="L33:N33"/>
    <mergeCell ref="L34:N34"/>
    <mergeCell ref="D38:G38"/>
    <mergeCell ref="L38:O38"/>
    <mergeCell ref="D44:G44"/>
    <mergeCell ref="D45:G45"/>
    <mergeCell ref="L45:N45"/>
    <mergeCell ref="D24:G24"/>
    <mergeCell ref="L26:N26"/>
    <mergeCell ref="N27:P27"/>
    <mergeCell ref="N28:P28"/>
    <mergeCell ref="N29:P29"/>
    <mergeCell ref="D32:G32"/>
    <mergeCell ref="D12:G12"/>
    <mergeCell ref="L12:N12"/>
    <mergeCell ref="D14:G14"/>
    <mergeCell ref="L14:N14"/>
    <mergeCell ref="D16:G16"/>
    <mergeCell ref="L16:N16"/>
    <mergeCell ref="B2:S2"/>
    <mergeCell ref="B3:S3"/>
    <mergeCell ref="B4:S4"/>
    <mergeCell ref="B5:S5"/>
    <mergeCell ref="B6:S6"/>
    <mergeCell ref="B8:B9"/>
    <mergeCell ref="D8:G9"/>
    <mergeCell ref="K8:K9"/>
    <mergeCell ref="L8:N9"/>
  </mergeCells>
  <pageMargins left="0.70866141732283472" right="0.70866141732283472" top="0.55118110236220474" bottom="0.55118110236220474" header="0.31496062992125984" footer="0.31496062992125984"/>
  <pageSetup scale="45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1_ESF</vt:lpstr>
      <vt:lpstr>'1_ESF'!Área_de_impresión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Polo</cp:lastModifiedBy>
  <dcterms:created xsi:type="dcterms:W3CDTF">2019-05-16T04:46:24Z</dcterms:created>
  <dcterms:modified xsi:type="dcterms:W3CDTF">2019-05-16T04:46:57Z</dcterms:modified>
</cp:coreProperties>
</file>