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0" windowWidth="20730" windowHeight="11460" firstSheet="2" activeTab="2"/>
  </bookViews>
  <sheets>
    <sheet name="c) Endeudamiento Neto 1er" sheetId="9" state="hidden" r:id="rId1"/>
    <sheet name="d) Intereses de la Deuda 1er" sheetId="10" state="hidden" r:id="rId2"/>
    <sheet name="d) Intereses de la Deuda 3er Tr" sheetId="12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2"/>
  <c r="C50"/>
  <c r="C52" l="1"/>
  <c r="D48" l="1"/>
  <c r="D47"/>
  <c r="D46"/>
  <c r="D45"/>
  <c r="D44"/>
  <c r="D43"/>
  <c r="D42"/>
  <c r="D37"/>
  <c r="D38"/>
  <c r="D49"/>
  <c r="D25"/>
  <c r="D26"/>
  <c r="D27"/>
  <c r="D28"/>
  <c r="D50" l="1"/>
  <c r="D35" l="1"/>
  <c r="D33"/>
  <c r="D32"/>
  <c r="D30"/>
  <c r="D24"/>
  <c r="D23"/>
  <c r="D29"/>
  <c r="D31"/>
  <c r="D34"/>
  <c r="D36"/>
  <c r="D12" l="1"/>
  <c r="D22"/>
  <c r="D21"/>
  <c r="D20"/>
  <c r="D19"/>
  <c r="D18"/>
  <c r="D17"/>
  <c r="D16"/>
  <c r="D15"/>
  <c r="D14"/>
  <c r="D13"/>
  <c r="D11"/>
  <c r="D9"/>
  <c r="D8"/>
  <c r="D10" l="1"/>
  <c r="D39" s="1"/>
  <c r="D52" s="1"/>
  <c r="D40" i="10" l="1"/>
  <c r="C40"/>
  <c r="C54" s="1"/>
  <c r="D9"/>
  <c r="D34" i="9"/>
  <c r="D52" i="10"/>
  <c r="C52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34" i="9"/>
  <c r="F10"/>
  <c r="D54" i="10" l="1"/>
  <c r="F11" i="9" l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C34"/>
  <c r="F34" l="1"/>
  <c r="D48"/>
  <c r="F46"/>
  <c r="D46"/>
  <c r="C46"/>
  <c r="J31"/>
  <c r="J30"/>
  <c r="C48" l="1"/>
  <c r="F48"/>
</calcChain>
</file>

<file path=xl/sharedStrings.xml><?xml version="1.0" encoding="utf-8"?>
<sst xmlns="http://schemas.openxmlformats.org/spreadsheetml/2006/main" count="199" uniqueCount="70">
  <si>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</si>
  <si>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</si>
  <si>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</si>
  <si>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</si>
  <si>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</si>
  <si>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</si>
  <si>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</si>
  <si>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</si>
  <si>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</si>
  <si>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</si>
  <si>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</si>
  <si>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</si>
  <si>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</si>
  <si>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</si>
  <si>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</si>
  <si>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</si>
  <si>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</si>
  <si>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</si>
  <si>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</si>
  <si>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</si>
  <si>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</si>
  <si>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</si>
  <si>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</si>
  <si>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</si>
  <si>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</si>
  <si>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</si>
  <si>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</si>
  <si>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</si>
  <si>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</si>
  <si>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</si>
  <si>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</si>
  <si>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</si>
  <si>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</si>
  <si>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</si>
  <si>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</si>
  <si>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</si>
  <si>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</si>
  <si>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</si>
  <si>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</si>
  <si>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</si>
  <si>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</si>
  <si>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</si>
  <si>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</si>
  <si>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</si>
  <si>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</si>
  <si>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</si>
  <si>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</si>
  <si>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</si>
  <si>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</si>
  <si>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</si>
  <si>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</si>
  <si>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</si>
  <si>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</si>
  <si>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</si>
  <si>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Banorte $500 mdp (Decreto 2528/LX/15  por 3,800)</t>
  </si>
  <si>
    <t>Banorte $1,312 mdp (Refinanciamiento Santander $1,355 mdp)</t>
  </si>
  <si>
    <t>Banorte $800 mdp Quirografario</t>
  </si>
  <si>
    <t>TOTAL INTERESES</t>
  </si>
  <si>
    <t>Gobierno del Estado de Jalisco (Poder Ejecutivo)</t>
  </si>
  <si>
    <t xml:space="preserve">Intereses de la Deuda </t>
  </si>
  <si>
    <t>Total de Intereses de Créditos Bancarios</t>
  </si>
  <si>
    <t>Total de Intereses de Otros Instrumentos de Deuda</t>
  </si>
  <si>
    <t>Banorte $5,115 mdp*</t>
  </si>
  <si>
    <t>Santander $3,000 mdp*</t>
  </si>
  <si>
    <t>Bancomer $2,000 mdp*</t>
  </si>
  <si>
    <t>Bancomer $1,000 mdp*</t>
  </si>
  <si>
    <t>Banobras $2,500 mdp*</t>
  </si>
  <si>
    <t>Banobras $569 mdp*</t>
  </si>
  <si>
    <t>“Bajo protesta de decir verdad declaramos que los Estados Financieros y sus notas, son razonablemente correctos y son responsabilidad del emisor”</t>
  </si>
  <si>
    <t>Del 01 de Enero de 2019 al 30 de Septiembre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</si>
</sst>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164" fontId="11" fillId="3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4" fontId="0" fillId="0" borderId="0" xfId="4" applyFont="1"/>
    <xf numFmtId="3" fontId="4" fillId="0" borderId="0" xfId="0" applyNumberFormat="1" applyFont="1" applyBorder="1" applyAlignment="1">
      <alignment horizontal="left" indent="2"/>
    </xf>
    <xf numFmtId="3" fontId="4" fillId="0" borderId="6" xfId="4" applyNumberFormat="1" applyFont="1" applyBorder="1" applyAlignment="1" applyProtection="1">
      <alignment horizontal="right" indent="1"/>
      <protection locked="0"/>
    </xf>
    <xf numFmtId="3" fontId="5" fillId="0" borderId="6" xfId="0" applyNumberFormat="1" applyFont="1" applyBorder="1" applyAlignment="1">
      <alignment horizontal="right" indent="1"/>
    </xf>
    <xf numFmtId="43" fontId="4" fillId="0" borderId="6" xfId="1" applyNumberFormat="1" applyFont="1" applyBorder="1" applyAlignment="1" applyProtection="1">
      <alignment horizontal="left" indent="2"/>
      <protection locked="0"/>
    </xf>
    <xf numFmtId="166" fontId="5" fillId="0" borderId="6" xfId="1" applyNumberFormat="1" applyFont="1" applyBorder="1" applyAlignment="1">
      <alignment horizontal="left" indent="2"/>
    </xf>
    <xf numFmtId="3" fontId="4" fillId="0" borderId="4" xfId="0" applyNumberFormat="1" applyFont="1" applyBorder="1" applyAlignment="1">
      <alignment horizontal="left" indent="2"/>
    </xf>
    <xf numFmtId="0" fontId="12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164" fontId="11" fillId="3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116417</xdr:colOff>
      <xdr:row>0</xdr:row>
      <xdr:rowOff>52916</xdr:rowOff>
    </xdr:from>
    <xdr:to>
      <xdr:col>1</xdr:col>
      <xdr:colOff>1092074</xdr:colOff>
      <xdr:row>4</xdr:row>
      <xdr:rowOff>169333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34" y="52916"/>
          <a:ext cx="975657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>
      <c r="B2" s="56" t="s">
        <v>53</v>
      </c>
      <c r="C2" s="56"/>
      <c r="D2" s="56"/>
      <c r="E2" s="56"/>
      <c r="F2" s="56"/>
    </row>
    <row r="3" spans="2:9">
      <c r="B3" s="57" t="s">
        <v>0</v>
      </c>
      <c r="C3" s="57"/>
      <c r="D3" s="57"/>
      <c r="E3" s="57"/>
      <c r="F3" s="57"/>
    </row>
    <row r="4" spans="2:9">
      <c r="B4" s="56" t="s">
        <v>1</v>
      </c>
      <c r="C4" s="56"/>
      <c r="D4" s="56"/>
      <c r="E4" s="56"/>
      <c r="F4" s="56"/>
    </row>
    <row r="5" spans="2:9">
      <c r="B5" s="56" t="s">
        <v>34</v>
      </c>
      <c r="C5" s="56"/>
      <c r="D5" s="56"/>
      <c r="E5" s="56"/>
      <c r="F5" s="56"/>
    </row>
    <row r="6" spans="2:9">
      <c r="B6" s="1"/>
      <c r="C6" s="1"/>
      <c r="D6" s="1"/>
      <c r="E6" s="1"/>
      <c r="F6" s="22"/>
    </row>
    <row r="7" spans="2:9">
      <c r="B7" s="58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>
      <c r="B8" s="59"/>
      <c r="C8" s="20" t="s">
        <v>6</v>
      </c>
      <c r="D8" s="20" t="s">
        <v>7</v>
      </c>
      <c r="E8" s="21" t="s">
        <v>31</v>
      </c>
      <c r="F8" s="24" t="s">
        <v>33</v>
      </c>
    </row>
    <row r="9" spans="2:9">
      <c r="B9" s="53" t="s">
        <v>8</v>
      </c>
      <c r="C9" s="54"/>
      <c r="D9" s="54"/>
      <c r="E9" s="54"/>
      <c r="F9" s="55"/>
    </row>
    <row r="10" spans="2:9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>
      <c r="B35" s="4"/>
      <c r="C35" s="4"/>
      <c r="D35" s="4"/>
      <c r="E35" s="4"/>
      <c r="F35" s="26"/>
      <c r="G35" s="17"/>
      <c r="H35" s="11"/>
      <c r="I35" s="8"/>
    </row>
    <row r="36" spans="2:11" ht="24.75" customHeight="1">
      <c r="B36" s="53" t="s">
        <v>10</v>
      </c>
      <c r="C36" s="54"/>
      <c r="D36" s="54"/>
      <c r="E36" s="54"/>
      <c r="F36" s="55"/>
      <c r="G36" s="17"/>
      <c r="H36" s="11"/>
      <c r="I36" s="8"/>
    </row>
    <row r="37" spans="2:11" ht="24.75" customHeight="1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>
      <c r="B47" s="4"/>
      <c r="C47" s="7"/>
      <c r="D47" s="7"/>
      <c r="E47" s="7"/>
      <c r="F47" s="28"/>
    </row>
    <row r="48" spans="2:11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>
      <c r="B2" s="56" t="s">
        <v>53</v>
      </c>
      <c r="C2" s="56"/>
      <c r="D2" s="56"/>
    </row>
    <row r="3" spans="2:5">
      <c r="B3" s="57" t="s">
        <v>0</v>
      </c>
      <c r="C3" s="57"/>
      <c r="D3" s="57"/>
    </row>
    <row r="4" spans="2:5">
      <c r="B4" s="56" t="s">
        <v>35</v>
      </c>
      <c r="C4" s="56"/>
      <c r="D4" s="56"/>
    </row>
    <row r="5" spans="2:5">
      <c r="B5" s="56" t="s">
        <v>34</v>
      </c>
      <c r="C5" s="56"/>
      <c r="D5" s="56"/>
      <c r="E5" s="56"/>
    </row>
    <row r="6" spans="2:5">
      <c r="B6" s="33"/>
      <c r="C6" s="33"/>
      <c r="D6" s="33"/>
    </row>
    <row r="7" spans="2:5">
      <c r="B7" s="34" t="s">
        <v>2</v>
      </c>
      <c r="C7" s="34" t="s">
        <v>36</v>
      </c>
      <c r="D7" s="34" t="s">
        <v>37</v>
      </c>
    </row>
    <row r="8" spans="2:5">
      <c r="B8" s="60" t="s">
        <v>38</v>
      </c>
      <c r="C8" s="60"/>
      <c r="D8" s="60"/>
    </row>
    <row r="9" spans="2: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>
      <c r="B11" s="9" t="s">
        <v>23</v>
      </c>
      <c r="C11" s="42">
        <v>4877269.2</v>
      </c>
      <c r="D11" s="42">
        <f t="shared" si="0"/>
        <v>4877269.2</v>
      </c>
    </row>
    <row r="12" spans="2:5" ht="15" customHeight="1">
      <c r="B12" s="9" t="s">
        <v>15</v>
      </c>
      <c r="C12" s="42">
        <v>4435027.3000000007</v>
      </c>
      <c r="D12" s="42">
        <f t="shared" si="0"/>
        <v>4435027.3000000007</v>
      </c>
    </row>
    <row r="13" spans="2: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>
      <c r="B14" s="9" t="s">
        <v>24</v>
      </c>
      <c r="C14" s="42">
        <v>39096390.189999998</v>
      </c>
      <c r="D14" s="42">
        <f t="shared" si="0"/>
        <v>39096390.189999998</v>
      </c>
    </row>
    <row r="15" spans="2:5">
      <c r="B15" s="13" t="s">
        <v>47</v>
      </c>
      <c r="C15" s="42">
        <v>3875690.87</v>
      </c>
      <c r="D15" s="42">
        <f t="shared" si="0"/>
        <v>3875690.87</v>
      </c>
    </row>
    <row r="16" spans="2:5">
      <c r="B16" s="14" t="s">
        <v>48</v>
      </c>
      <c r="C16" s="42">
        <v>8629200.3899999987</v>
      </c>
      <c r="D16" s="42">
        <f t="shared" si="0"/>
        <v>8629200.3899999987</v>
      </c>
    </row>
    <row r="17" spans="2:4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>
      <c r="B21" s="9" t="s">
        <v>25</v>
      </c>
      <c r="C21" s="42">
        <v>10866714.300000001</v>
      </c>
      <c r="D21" s="42">
        <f t="shared" si="0"/>
        <v>10866714.300000001</v>
      </c>
    </row>
    <row r="22" spans="2:4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>
      <c r="B28" s="9" t="s">
        <v>21</v>
      </c>
      <c r="C28" s="42">
        <v>24534924.759999998</v>
      </c>
      <c r="D28" s="42">
        <f t="shared" si="0"/>
        <v>24534924.759999998</v>
      </c>
    </row>
    <row r="29" spans="2:4">
      <c r="B29" s="13" t="s">
        <v>51</v>
      </c>
      <c r="C29" s="42">
        <v>24242196.719999999</v>
      </c>
      <c r="D29" s="42">
        <f t="shared" si="0"/>
        <v>24242196.719999999</v>
      </c>
    </row>
    <row r="30" spans="2:4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>
      <c r="B31" s="9" t="s">
        <v>28</v>
      </c>
      <c r="C31" s="42">
        <v>14549437.5</v>
      </c>
      <c r="D31" s="42">
        <f t="shared" si="0"/>
        <v>14549437.5</v>
      </c>
    </row>
    <row r="32" spans="2:4">
      <c r="B32" s="9" t="s">
        <v>29</v>
      </c>
      <c r="C32" s="42">
        <v>4985672.09</v>
      </c>
      <c r="D32" s="42">
        <f t="shared" si="0"/>
        <v>4985672.09</v>
      </c>
    </row>
    <row r="33" spans="2:6">
      <c r="B33" s="13" t="s">
        <v>39</v>
      </c>
      <c r="C33" s="42">
        <v>19686638.210000001</v>
      </c>
      <c r="D33" s="42">
        <f>C33</f>
        <v>19686638.210000001</v>
      </c>
    </row>
    <row r="34" spans="2:6">
      <c r="B34" s="13" t="s">
        <v>40</v>
      </c>
      <c r="C34" s="42">
        <v>6202500.0099999998</v>
      </c>
      <c r="D34" s="42">
        <f t="shared" si="0"/>
        <v>6202500.0099999998</v>
      </c>
    </row>
    <row r="35" spans="2:6">
      <c r="B35" s="13" t="s">
        <v>41</v>
      </c>
      <c r="C35" s="42">
        <v>6191307.6699999999</v>
      </c>
      <c r="D35" s="42">
        <f t="shared" si="0"/>
        <v>6191307.6699999999</v>
      </c>
    </row>
    <row r="36" spans="2:6">
      <c r="B36" s="9" t="s">
        <v>42</v>
      </c>
      <c r="C36" s="42">
        <v>4125433.3</v>
      </c>
      <c r="D36" s="42">
        <f t="shared" si="0"/>
        <v>4125433.3</v>
      </c>
    </row>
    <row r="37" spans="2:6">
      <c r="B37" s="9" t="s">
        <v>43</v>
      </c>
      <c r="C37" s="42">
        <v>10262225.370000001</v>
      </c>
      <c r="D37" s="42">
        <f t="shared" si="0"/>
        <v>10262225.370000001</v>
      </c>
    </row>
    <row r="38" spans="2:6">
      <c r="B38" s="9" t="s">
        <v>44</v>
      </c>
      <c r="C38" s="42">
        <v>1837636.9300000002</v>
      </c>
      <c r="D38" s="42">
        <f t="shared" si="0"/>
        <v>1837636.9300000002</v>
      </c>
    </row>
    <row r="39" spans="2:6">
      <c r="B39" s="9" t="s">
        <v>45</v>
      </c>
      <c r="C39" s="42">
        <v>1230599.99</v>
      </c>
      <c r="D39" s="42">
        <f t="shared" si="0"/>
        <v>1230599.99</v>
      </c>
    </row>
    <row r="40" spans="2:6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>
      <c r="B41" s="4"/>
      <c r="C41" s="4"/>
      <c r="D41" s="37"/>
    </row>
    <row r="42" spans="2:6">
      <c r="B42" s="60" t="s">
        <v>10</v>
      </c>
      <c r="C42" s="60"/>
      <c r="D42" s="60"/>
    </row>
    <row r="43" spans="2:6">
      <c r="B43" s="2" t="s">
        <v>30</v>
      </c>
      <c r="C43" s="2" t="s">
        <v>30</v>
      </c>
      <c r="D43" s="2" t="s">
        <v>30</v>
      </c>
    </row>
    <row r="44" spans="2:6">
      <c r="B44" s="2" t="s">
        <v>30</v>
      </c>
      <c r="C44" s="2" t="s">
        <v>30</v>
      </c>
      <c r="D44" s="2" t="s">
        <v>30</v>
      </c>
    </row>
    <row r="45" spans="2:6">
      <c r="B45" s="2" t="s">
        <v>30</v>
      </c>
      <c r="C45" s="2" t="s">
        <v>30</v>
      </c>
      <c r="D45" s="2" t="s">
        <v>30</v>
      </c>
    </row>
    <row r="46" spans="2:6">
      <c r="B46" s="2" t="s">
        <v>30</v>
      </c>
      <c r="C46" s="2" t="s">
        <v>30</v>
      </c>
      <c r="D46" s="2" t="s">
        <v>30</v>
      </c>
      <c r="F46" s="10"/>
    </row>
    <row r="47" spans="2:6">
      <c r="B47" s="2" t="s">
        <v>30</v>
      </c>
      <c r="C47" s="2" t="s">
        <v>30</v>
      </c>
      <c r="D47" s="2" t="s">
        <v>30</v>
      </c>
    </row>
    <row r="48" spans="2:6">
      <c r="B48" s="2" t="s">
        <v>30</v>
      </c>
      <c r="C48" s="2" t="s">
        <v>30</v>
      </c>
      <c r="D48" s="2" t="s">
        <v>30</v>
      </c>
    </row>
    <row r="49" spans="2:4">
      <c r="B49" s="2" t="s">
        <v>30</v>
      </c>
      <c r="C49" s="2" t="s">
        <v>30</v>
      </c>
      <c r="D49" s="2" t="s">
        <v>30</v>
      </c>
    </row>
    <row r="50" spans="2:4">
      <c r="B50" s="2" t="s">
        <v>30</v>
      </c>
      <c r="C50" s="2" t="s">
        <v>30</v>
      </c>
      <c r="D50" s="2" t="s">
        <v>30</v>
      </c>
    </row>
    <row r="51" spans="2:4">
      <c r="B51" s="2" t="s">
        <v>30</v>
      </c>
      <c r="C51" s="2" t="s">
        <v>30</v>
      </c>
      <c r="D51" s="2" t="s">
        <v>30</v>
      </c>
    </row>
    <row r="52" spans="2:4">
      <c r="B52" s="3" t="s">
        <v>11</v>
      </c>
      <c r="C52" s="6">
        <f>SUM(C43:C51)</f>
        <v>0</v>
      </c>
      <c r="D52" s="36">
        <f>SUM(D43:D51)</f>
        <v>0</v>
      </c>
    </row>
    <row r="53" spans="2:4">
      <c r="B53" s="4"/>
      <c r="C53" s="7"/>
      <c r="D53" s="38"/>
    </row>
    <row r="54" spans="2:4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F66"/>
  <sheetViews>
    <sheetView showGridLines="0" tabSelected="1" zoomScale="90" zoomScaleNormal="90" workbookViewId="0">
      <selection activeCell="C40" sqref="C40"/>
    </sheetView>
  </sheetViews>
  <sheetFormatPr baseColWidth="10" defaultRowHeight="15"/>
  <cols>
    <col min="1" max="1" width="2.7109375" customWidth="1"/>
    <col min="2" max="2" width="54.140625" customWidth="1"/>
    <col min="3" max="3" width="21.5703125" customWidth="1"/>
    <col min="4" max="4" width="22.85546875" customWidth="1"/>
    <col min="5" max="5" width="12.28515625" customWidth="1"/>
    <col min="6" max="6" width="12.7109375" bestFit="1" customWidth="1"/>
  </cols>
  <sheetData>
    <row r="2" spans="2:6" ht="18" customHeight="1">
      <c r="B2" s="56" t="s">
        <v>58</v>
      </c>
      <c r="C2" s="56"/>
      <c r="D2" s="56"/>
      <c r="E2" s="56"/>
      <c r="F2" s="44"/>
    </row>
    <row r="3" spans="2:6">
      <c r="B3" s="57" t="s">
        <v>59</v>
      </c>
      <c r="C3" s="57"/>
      <c r="D3" s="57"/>
      <c r="E3" s="57"/>
      <c r="F3" s="44"/>
    </row>
    <row r="4" spans="2:6">
      <c r="B4" s="56" t="s">
        <v>69</v>
      </c>
      <c r="C4" s="56"/>
      <c r="D4" s="56"/>
      <c r="E4" s="56"/>
      <c r="F4" s="44"/>
    </row>
    <row r="5" spans="2:6">
      <c r="B5" s="33"/>
      <c r="C5" s="33"/>
      <c r="D5" s="33"/>
    </row>
    <row r="6" spans="2:6">
      <c r="B6" s="43" t="s">
        <v>2</v>
      </c>
      <c r="C6" s="43" t="s">
        <v>36</v>
      </c>
      <c r="D6" s="43" t="s">
        <v>37</v>
      </c>
    </row>
    <row r="7" spans="2:6">
      <c r="B7" s="62" t="s">
        <v>38</v>
      </c>
      <c r="C7" s="62"/>
      <c r="D7" s="62"/>
    </row>
    <row r="8" spans="2:6">
      <c r="B8" s="9" t="s">
        <v>22</v>
      </c>
      <c r="C8" s="47">
        <v>6276124.8300000001</v>
      </c>
      <c r="D8" s="47">
        <f>C8</f>
        <v>6276124.8300000001</v>
      </c>
    </row>
    <row r="9" spans="2:6" ht="15" customHeight="1">
      <c r="B9" s="9" t="s">
        <v>14</v>
      </c>
      <c r="C9" s="47">
        <v>6798543.04</v>
      </c>
      <c r="D9" s="47">
        <f t="shared" ref="D9:D38" si="0">C9</f>
        <v>6798543.04</v>
      </c>
    </row>
    <row r="10" spans="2:6" ht="15" customHeight="1">
      <c r="B10" s="9" t="s">
        <v>23</v>
      </c>
      <c r="C10" s="47">
        <v>3716903.7800000003</v>
      </c>
      <c r="D10" s="47">
        <f t="shared" si="0"/>
        <v>3716903.7800000003</v>
      </c>
    </row>
    <row r="11" spans="2:6" ht="15" customHeight="1">
      <c r="B11" s="9" t="s">
        <v>15</v>
      </c>
      <c r="C11" s="47">
        <v>3854150</v>
      </c>
      <c r="D11" s="47">
        <f t="shared" si="0"/>
        <v>3854150</v>
      </c>
    </row>
    <row r="12" spans="2:6">
      <c r="B12" s="13" t="s">
        <v>46</v>
      </c>
      <c r="C12" s="47">
        <v>2193770.2400000002</v>
      </c>
      <c r="D12" s="47">
        <f t="shared" si="0"/>
        <v>2193770.2400000002</v>
      </c>
    </row>
    <row r="13" spans="2:6" ht="15" customHeight="1">
      <c r="B13" s="9" t="s">
        <v>24</v>
      </c>
      <c r="C13" s="47">
        <v>32047237.210000001</v>
      </c>
      <c r="D13" s="47">
        <f t="shared" si="0"/>
        <v>32047237.210000001</v>
      </c>
    </row>
    <row r="14" spans="2:6">
      <c r="B14" s="13" t="s">
        <v>47</v>
      </c>
      <c r="C14" s="47">
        <v>3315565.71</v>
      </c>
      <c r="D14" s="47">
        <f t="shared" si="0"/>
        <v>3315565.71</v>
      </c>
    </row>
    <row r="15" spans="2:6">
      <c r="B15" s="14" t="s">
        <v>48</v>
      </c>
      <c r="C15" s="47">
        <v>7171648.4900000002</v>
      </c>
      <c r="D15" s="47">
        <f t="shared" si="0"/>
        <v>7171648.4900000002</v>
      </c>
    </row>
    <row r="16" spans="2:6">
      <c r="B16" s="13" t="s">
        <v>49</v>
      </c>
      <c r="C16" s="47">
        <v>15863907.939999999</v>
      </c>
      <c r="D16" s="47">
        <f t="shared" si="0"/>
        <v>15863907.939999999</v>
      </c>
    </row>
    <row r="17" spans="2:4" ht="15" customHeight="1">
      <c r="B17" s="9" t="s">
        <v>13</v>
      </c>
      <c r="C17" s="47">
        <v>371973.73</v>
      </c>
      <c r="D17" s="47">
        <f t="shared" si="0"/>
        <v>371973.73</v>
      </c>
    </row>
    <row r="18" spans="2:4" ht="15" customHeight="1">
      <c r="B18" s="9" t="s">
        <v>16</v>
      </c>
      <c r="C18" s="47">
        <v>8621318.2599999998</v>
      </c>
      <c r="D18" s="47">
        <f t="shared" si="0"/>
        <v>8621318.2599999998</v>
      </c>
    </row>
    <row r="19" spans="2:4" ht="15" customHeight="1">
      <c r="B19" s="9" t="s">
        <v>17</v>
      </c>
      <c r="C19" s="47">
        <v>21411578.199999999</v>
      </c>
      <c r="D19" s="47">
        <f>C19</f>
        <v>21411578.199999999</v>
      </c>
    </row>
    <row r="20" spans="2:4" ht="15" customHeight="1">
      <c r="B20" s="9" t="s">
        <v>25</v>
      </c>
      <c r="C20" s="47">
        <v>9433290.370000001</v>
      </c>
      <c r="D20" s="47">
        <f t="shared" si="0"/>
        <v>9433290.370000001</v>
      </c>
    </row>
    <row r="21" spans="2:4" ht="15" customHeight="1">
      <c r="B21" s="9" t="s">
        <v>26</v>
      </c>
      <c r="C21" s="47">
        <v>7383974.0199999996</v>
      </c>
      <c r="D21" s="47">
        <f t="shared" si="0"/>
        <v>7383974.0199999996</v>
      </c>
    </row>
    <row r="22" spans="2:4" ht="15" customHeight="1">
      <c r="B22" s="9" t="s">
        <v>27</v>
      </c>
      <c r="C22" s="47">
        <v>11162205.780000001</v>
      </c>
      <c r="D22" s="47">
        <f t="shared" si="0"/>
        <v>11162205.780000001</v>
      </c>
    </row>
    <row r="23" spans="2:4">
      <c r="B23" s="13" t="s">
        <v>54</v>
      </c>
      <c r="C23" s="47">
        <v>6183131.9299999997</v>
      </c>
      <c r="D23" s="47">
        <f t="shared" si="0"/>
        <v>6183131.9299999997</v>
      </c>
    </row>
    <row r="24" spans="2:4">
      <c r="B24" s="9" t="s">
        <v>55</v>
      </c>
      <c r="C24" s="47">
        <v>18780206.16</v>
      </c>
      <c r="D24" s="47">
        <f t="shared" si="0"/>
        <v>18780206.16</v>
      </c>
    </row>
    <row r="25" spans="2:4">
      <c r="B25" s="13" t="s">
        <v>62</v>
      </c>
      <c r="C25" s="47">
        <v>35126708.689999998</v>
      </c>
      <c r="D25" s="47">
        <f t="shared" si="0"/>
        <v>35126708.689999998</v>
      </c>
    </row>
    <row r="26" spans="2:4">
      <c r="B26" s="13" t="s">
        <v>63</v>
      </c>
      <c r="C26" s="47">
        <v>19218135.5</v>
      </c>
      <c r="D26" s="47">
        <f t="shared" si="0"/>
        <v>19218135.5</v>
      </c>
    </row>
    <row r="27" spans="2:4">
      <c r="B27" s="13" t="s">
        <v>64</v>
      </c>
      <c r="C27" s="47">
        <v>13727777.779999999</v>
      </c>
      <c r="D27" s="47">
        <f t="shared" si="0"/>
        <v>13727777.779999999</v>
      </c>
    </row>
    <row r="28" spans="2:4">
      <c r="B28" s="13" t="s">
        <v>65</v>
      </c>
      <c r="C28" s="47">
        <v>6633750</v>
      </c>
      <c r="D28" s="47">
        <f t="shared" si="0"/>
        <v>6633750</v>
      </c>
    </row>
    <row r="29" spans="2:4" ht="15" customHeight="1">
      <c r="B29" s="9" t="s">
        <v>18</v>
      </c>
      <c r="C29" s="47">
        <v>3533396.66</v>
      </c>
      <c r="D29" s="47">
        <f t="shared" si="0"/>
        <v>3533396.66</v>
      </c>
    </row>
    <row r="30" spans="2:4" ht="15" customHeight="1">
      <c r="B30" s="9" t="s">
        <v>19</v>
      </c>
      <c r="C30" s="47">
        <v>3954786.8</v>
      </c>
      <c r="D30" s="47">
        <f t="shared" si="0"/>
        <v>3954786.8</v>
      </c>
    </row>
    <row r="31" spans="2:4" ht="15" customHeight="1">
      <c r="B31" s="9" t="s">
        <v>20</v>
      </c>
      <c r="C31" s="47">
        <v>19347880.579999998</v>
      </c>
      <c r="D31" s="47">
        <f t="shared" si="0"/>
        <v>19347880.579999998</v>
      </c>
    </row>
    <row r="32" spans="2:4" ht="15" customHeight="1">
      <c r="B32" s="9" t="s">
        <v>21</v>
      </c>
      <c r="C32" s="47">
        <v>24014521.700000003</v>
      </c>
      <c r="D32" s="47">
        <f t="shared" si="0"/>
        <v>24014521.700000003</v>
      </c>
    </row>
    <row r="33" spans="2:6">
      <c r="B33" s="13" t="s">
        <v>51</v>
      </c>
      <c r="C33" s="47">
        <v>20109736.93</v>
      </c>
      <c r="D33" s="47">
        <f t="shared" si="0"/>
        <v>20109736.93</v>
      </c>
    </row>
    <row r="34" spans="2:6">
      <c r="B34" s="13" t="s">
        <v>52</v>
      </c>
      <c r="C34" s="47">
        <v>27281914.350000001</v>
      </c>
      <c r="D34" s="47">
        <f t="shared" si="0"/>
        <v>27281914.350000001</v>
      </c>
    </row>
    <row r="35" spans="2:6" ht="15" customHeight="1">
      <c r="B35" s="9" t="s">
        <v>28</v>
      </c>
      <c r="C35" s="47">
        <v>18030991.129999999</v>
      </c>
      <c r="D35" s="47">
        <f t="shared" si="0"/>
        <v>18030991.129999999</v>
      </c>
    </row>
    <row r="36" spans="2:6">
      <c r="B36" s="9" t="s">
        <v>29</v>
      </c>
      <c r="C36" s="47">
        <v>6211366.2999999998</v>
      </c>
      <c r="D36" s="47">
        <f t="shared" si="0"/>
        <v>6211366.2999999998</v>
      </c>
    </row>
    <row r="37" spans="2:6">
      <c r="B37" s="9" t="s">
        <v>66</v>
      </c>
      <c r="C37" s="47">
        <v>16369443.68</v>
      </c>
      <c r="D37" s="47">
        <f t="shared" si="0"/>
        <v>16369443.68</v>
      </c>
    </row>
    <row r="38" spans="2:6" s="45" customFormat="1">
      <c r="B38" s="9" t="s">
        <v>67</v>
      </c>
      <c r="C38" s="47">
        <v>4089565.61</v>
      </c>
      <c r="D38" s="47">
        <f t="shared" si="0"/>
        <v>4089565.61</v>
      </c>
    </row>
    <row r="39" spans="2:6">
      <c r="B39" s="5" t="s">
        <v>60</v>
      </c>
      <c r="C39" s="48">
        <f>SUM(C8:C38)</f>
        <v>382235505.4000001</v>
      </c>
      <c r="D39" s="48">
        <f>SUM(D8:D38)</f>
        <v>382235505.4000001</v>
      </c>
    </row>
    <row r="40" spans="2:6">
      <c r="B40" s="4"/>
      <c r="C40" s="4"/>
      <c r="D40" s="37"/>
    </row>
    <row r="41" spans="2:6">
      <c r="B41" s="62" t="s">
        <v>10</v>
      </c>
      <c r="C41" s="62"/>
      <c r="D41" s="62"/>
    </row>
    <row r="42" spans="2:6">
      <c r="B42" s="13" t="s">
        <v>39</v>
      </c>
      <c r="C42" s="49">
        <v>20073232.850000001</v>
      </c>
      <c r="D42" s="49">
        <f t="shared" ref="D42:D48" si="1">C42</f>
        <v>20073232.850000001</v>
      </c>
    </row>
    <row r="43" spans="2:6">
      <c r="B43" s="13" t="s">
        <v>40</v>
      </c>
      <c r="C43" s="49">
        <v>6462500</v>
      </c>
      <c r="D43" s="49">
        <f t="shared" si="1"/>
        <v>6462500</v>
      </c>
    </row>
    <row r="44" spans="2:6">
      <c r="B44" s="13" t="s">
        <v>41</v>
      </c>
      <c r="C44" s="49">
        <v>6244016.4000000004</v>
      </c>
      <c r="D44" s="49">
        <f t="shared" si="1"/>
        <v>6244016.4000000004</v>
      </c>
    </row>
    <row r="45" spans="2:6">
      <c r="B45" s="9" t="s">
        <v>42</v>
      </c>
      <c r="C45" s="49">
        <v>4302117.72</v>
      </c>
      <c r="D45" s="49">
        <f t="shared" si="1"/>
        <v>4302117.72</v>
      </c>
    </row>
    <row r="46" spans="2:6">
      <c r="B46" s="9" t="s">
        <v>43</v>
      </c>
      <c r="C46" s="49">
        <v>10349422.119999999</v>
      </c>
      <c r="D46" s="49">
        <f t="shared" si="1"/>
        <v>10349422.119999999</v>
      </c>
      <c r="F46" s="8"/>
    </row>
    <row r="47" spans="2:6">
      <c r="B47" s="9" t="s">
        <v>44</v>
      </c>
      <c r="C47" s="49">
        <v>1878227.4200000002</v>
      </c>
      <c r="D47" s="49">
        <f t="shared" si="1"/>
        <v>1878227.4200000002</v>
      </c>
    </row>
    <row r="48" spans="2:6">
      <c r="B48" s="9" t="s">
        <v>45</v>
      </c>
      <c r="C48" s="49">
        <v>1256515.55</v>
      </c>
      <c r="D48" s="49">
        <f t="shared" si="1"/>
        <v>1256515.55</v>
      </c>
    </row>
    <row r="49" spans="2:6">
      <c r="B49" s="9" t="s">
        <v>56</v>
      </c>
      <c r="C49" s="47">
        <v>1816145.33</v>
      </c>
      <c r="D49" s="47">
        <f>C49</f>
        <v>1816145.33</v>
      </c>
    </row>
    <row r="50" spans="2:6">
      <c r="B50" s="5" t="s">
        <v>61</v>
      </c>
      <c r="C50" s="50">
        <f>SUM(C42:C49)</f>
        <v>52382177.389999993</v>
      </c>
      <c r="D50" s="50">
        <f>SUM(D42:D49)</f>
        <v>52382177.389999993</v>
      </c>
    </row>
    <row r="51" spans="2:6">
      <c r="B51" s="4"/>
      <c r="C51" s="46"/>
      <c r="D51" s="51"/>
    </row>
    <row r="52" spans="2:6">
      <c r="B52" s="5" t="s">
        <v>57</v>
      </c>
      <c r="C52" s="48">
        <f>C50+C39</f>
        <v>434617682.79000008</v>
      </c>
      <c r="D52" s="48">
        <f>D50+D39</f>
        <v>434617682.79000008</v>
      </c>
    </row>
    <row r="53" spans="2:6">
      <c r="F53" s="10"/>
    </row>
    <row r="54" spans="2:6" ht="27.75" customHeight="1">
      <c r="B54" s="61" t="s">
        <v>68</v>
      </c>
      <c r="C54" s="61"/>
      <c r="D54" s="61"/>
      <c r="E54" s="52"/>
    </row>
    <row r="55" spans="2:6" ht="17.25" customHeight="1">
      <c r="C55" s="10"/>
      <c r="D55" s="10"/>
      <c r="E55" s="10"/>
    </row>
    <row r="56" spans="2:6">
      <c r="C56" s="10"/>
      <c r="D56" s="10"/>
      <c r="E56" s="10"/>
    </row>
    <row r="57" spans="2:6">
      <c r="C57" s="10"/>
      <c r="D57" s="10"/>
      <c r="E57" s="10"/>
    </row>
    <row r="58" spans="2:6">
      <c r="C58" s="10"/>
      <c r="D58" s="10"/>
      <c r="E58" s="10"/>
    </row>
    <row r="59" spans="2:6">
      <c r="C59" s="10"/>
      <c r="D59" s="10"/>
      <c r="E59" s="10"/>
    </row>
    <row r="60" spans="2:6">
      <c r="C60" s="10"/>
      <c r="D60" s="10"/>
      <c r="E60" s="10"/>
    </row>
    <row r="61" spans="2:6">
      <c r="C61" s="10"/>
      <c r="D61" s="10"/>
      <c r="E61" s="10"/>
    </row>
    <row r="62" spans="2:6">
      <c r="C62" s="10"/>
      <c r="D62" s="10"/>
      <c r="E62" s="10"/>
    </row>
    <row r="63" spans="2:6">
      <c r="C63" s="10"/>
      <c r="D63" s="10"/>
      <c r="E63" s="10"/>
    </row>
    <row r="64" spans="2:6">
      <c r="C64" s="10"/>
      <c r="D64" s="10"/>
      <c r="E64" s="10"/>
    </row>
    <row r="65" spans="3:5">
      <c r="C65" s="10"/>
      <c r="D65" s="10"/>
      <c r="E65" s="10"/>
    </row>
    <row r="66" spans="3:5">
      <c r="C66" s="10"/>
      <c r="D66" s="10"/>
      <c r="E66" s="10"/>
    </row>
  </sheetData>
  <mergeCells count="6">
    <mergeCell ref="B54:D54"/>
    <mergeCell ref="B41:D41"/>
    <mergeCell ref="B7:D7"/>
    <mergeCell ref="B2:E2"/>
    <mergeCell ref="B3:E3"/>
    <mergeCell ref="B4:E4"/>
  </mergeCells>
  <printOptions horizontalCentered="1"/>
  <pageMargins left="0.70866141732283472" right="0.70866141732283472" top="0.46" bottom="0.4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d) Intereses de la Deuda 3er Tr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martha_martinez</cp:lastModifiedBy>
  <cp:lastPrinted>2019-10-24T18:11:36Z</cp:lastPrinted>
  <dcterms:created xsi:type="dcterms:W3CDTF">2015-03-26T16:21:07Z</dcterms:created>
  <dcterms:modified xsi:type="dcterms:W3CDTF">2019-10-29T16:51:33Z</dcterms:modified>
</cp:coreProperties>
</file>