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ha_martinez\Desktop\CP\Info Dpto Cuenta Pública 2022\Edos Financieros 4o trim 2022\"/>
    </mc:Choice>
  </mc:AlternateContent>
  <bookViews>
    <workbookView xWindow="0" yWindow="0" windowWidth="28800" windowHeight="12300"/>
  </bookViews>
  <sheets>
    <sheet name="Endeudamiento Neto" sheetId="1" r:id="rId1"/>
  </sheets>
  <calcPr calcId="162913"/>
</workbook>
</file>

<file path=xl/calcChain.xml><?xml version="1.0" encoding="utf-8"?>
<calcChain xmlns="http://schemas.openxmlformats.org/spreadsheetml/2006/main">
  <c r="C29" i="1" l="1"/>
  <c r="C39" i="1" l="1"/>
  <c r="C41" i="1" s="1"/>
  <c r="B39" i="1"/>
  <c r="D38" i="1"/>
  <c r="D37" i="1"/>
  <c r="D36" i="1"/>
  <c r="D35" i="1"/>
  <c r="D34" i="1"/>
  <c r="D33" i="1"/>
  <c r="D32" i="1"/>
  <c r="B29" i="1"/>
  <c r="B41" i="1" s="1"/>
  <c r="D39" i="1" l="1"/>
  <c r="D10" i="1"/>
  <c r="D13" i="1"/>
  <c r="D21" i="1"/>
  <c r="D8" i="1"/>
  <c r="D16" i="1"/>
  <c r="D24" i="1"/>
  <c r="D26" i="1"/>
  <c r="D19" i="1"/>
  <c r="D14" i="1"/>
  <c r="D9" i="1"/>
  <c r="D17" i="1"/>
  <c r="D25" i="1"/>
  <c r="D18" i="1"/>
  <c r="D11" i="1"/>
  <c r="D22" i="1"/>
  <c r="D12" i="1"/>
  <c r="D20" i="1"/>
  <c r="D28" i="1"/>
  <c r="D27" i="1"/>
  <c r="D15" i="1"/>
  <c r="D23" i="1"/>
  <c r="D29" i="1" l="1"/>
  <c r="D41" i="1" s="1"/>
</calcChain>
</file>

<file path=xl/sharedStrings.xml><?xml version="1.0" encoding="utf-8"?>
<sst xmlns="http://schemas.openxmlformats.org/spreadsheetml/2006/main" count="43" uniqueCount="42">
  <si>
    <t>Gobierno del Estado de Jalisco (Poder Ejecutivo)</t>
  </si>
  <si>
    <t>Endeudamiento Neto</t>
  </si>
  <si>
    <t>"Cifras Preliminares"</t>
  </si>
  <si>
    <t xml:space="preserve">Identificación de Crédito o Instrumento </t>
  </si>
  <si>
    <t>Contratación/Colocación</t>
  </si>
  <si>
    <t>Amortización</t>
  </si>
  <si>
    <t>A</t>
  </si>
  <si>
    <t>B</t>
  </si>
  <si>
    <t>C=A-B</t>
  </si>
  <si>
    <t xml:space="preserve">Total Créditos Bancarios </t>
  </si>
  <si>
    <t>Otros Instrumentos de Deuda</t>
  </si>
  <si>
    <t>Total Otros Instrumentos de Deuda</t>
  </si>
  <si>
    <t xml:space="preserve">Total </t>
  </si>
  <si>
    <t>del 01 de enero de 2022 al 31 de diciembre de 2022</t>
  </si>
  <si>
    <r>
      <rPr>
        <b/>
        <sz val="10"/>
        <color theme="1"/>
        <rFont val="Calibri"/>
        <family val="2"/>
      </rPr>
      <t>Banorte $5,115 mdp.</t>
    </r>
    <r>
      <rPr>
        <sz val="10"/>
        <color theme="1"/>
        <rFont val="Calibri"/>
        <family val="2"/>
      </rPr>
      <t xml:space="preserve">
Banco Mercantil del Norte, S.A, Institución de Banca Múltiple, Grupo Financiero Banorte (Banorte)  $5,115,348,231.00 con número de inscripción ante el RPU P14-0819019 </t>
    </r>
  </si>
  <si>
    <r>
      <rPr>
        <b/>
        <sz val="10"/>
        <color theme="1"/>
        <rFont val="Calibri"/>
        <family val="2"/>
      </rPr>
      <t xml:space="preserve">Santander $3,000 mdp </t>
    </r>
    <r>
      <rPr>
        <sz val="10"/>
        <color theme="1"/>
        <rFont val="Calibri"/>
        <family val="2"/>
      </rPr>
      <t xml:space="preserve">
Banco Santander México, S.A., Institución de Banca Múltiple, Grupo Financiero Santander México (Santander)  $3,000,000,000.00 con número de inscripción ante el RPU P14-0819023 </t>
    </r>
  </si>
  <si>
    <r>
      <rPr>
        <b/>
        <sz val="10"/>
        <color theme="1"/>
        <rFont val="Calibri"/>
        <family val="2"/>
      </rPr>
      <t xml:space="preserve">Bancomer $2,000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$2,000,000,000.00 con número de inscripción ante el RPU P14-0819022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</si>
  <si>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P14-0819021 </t>
    </r>
  </si>
  <si>
    <r>
      <rPr>
        <b/>
        <sz val="10"/>
        <color theme="1"/>
        <rFont val="Calibri"/>
        <family val="2"/>
      </rPr>
      <t>Banorte $2,300 mdp.</t>
    </r>
    <r>
      <rPr>
        <sz val="10"/>
        <color theme="1"/>
        <rFont val="Calibri"/>
        <family val="2"/>
      </rPr>
      <t xml:space="preserve">
 Banco Mercantil del Norte, S.A, Institución de Banca Múltiple, Grupo Financiero Banorte (Banorte)  $2,300,000,000.00 con número de inscripción ante el RPU A14-0819008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</si>
  <si>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P14-0320028</t>
    </r>
  </si>
  <si>
    <r>
      <rPr>
        <b/>
        <sz val="10"/>
        <color theme="1"/>
        <rFont val="Calibri"/>
        <family val="2"/>
      </rPr>
      <t xml:space="preserve">Banamex $882 mdp. </t>
    </r>
    <r>
      <rPr>
        <sz val="10"/>
        <color theme="1"/>
        <rFont val="Calibri"/>
        <family val="2"/>
      </rPr>
      <t xml:space="preserve">
Banco Nacional de México, S.A., Integrante del Grupo Financiero Citibanamex  $882,581,089.60 con número de inscripción ante el RPU P14-0320027</t>
    </r>
  </si>
  <si>
    <r>
      <rPr>
        <b/>
        <sz val="10"/>
        <color theme="1"/>
        <rFont val="Calibri"/>
        <family val="2"/>
      </rPr>
      <t xml:space="preserve">Bajío $1,200 mdp. </t>
    </r>
    <r>
      <rPr>
        <sz val="10"/>
        <color theme="1"/>
        <rFont val="Calibri"/>
        <family val="2"/>
      </rPr>
      <t xml:space="preserve">
Banco del Bajío, S.A., Institución de Banca Múltiple $1,200,000,000.00 con número de inscripción ante el RPU P14-0820078</t>
    </r>
  </si>
  <si>
    <r>
      <rPr>
        <b/>
        <sz val="10"/>
        <color theme="1"/>
        <rFont val="Calibri"/>
        <family val="2"/>
      </rPr>
      <t>Bajío $300 mdp.</t>
    </r>
    <r>
      <rPr>
        <sz val="10"/>
        <color theme="1"/>
        <rFont val="Calibri"/>
        <family val="2"/>
      </rPr>
      <t xml:space="preserve">
Banco del Bajío, S.A., Institución de Banca Múltiple $300,000,000.00 con número de inscripción ante el RPU P14-0820079</t>
    </r>
  </si>
  <si>
    <r>
      <rPr>
        <b/>
        <sz val="10"/>
        <color theme="1"/>
        <rFont val="Calibri"/>
        <family val="2"/>
      </rPr>
      <t xml:space="preserve">Banamex $700 mdp. </t>
    </r>
    <r>
      <rPr>
        <sz val="10"/>
        <color theme="1"/>
        <rFont val="Calibri"/>
        <family val="2"/>
      </rPr>
      <t xml:space="preserve">
Banco Nacional de México, S.A., Integrante del Grupo Financiero Citibanamex $700,000,000.00 con número de inscripción ante el RPU P14-0820080</t>
    </r>
  </si>
  <si>
    <r>
      <rPr>
        <b/>
        <sz val="10"/>
        <color theme="1"/>
        <rFont val="Calibri"/>
        <family val="2"/>
      </rPr>
      <t>Banamex $1,000 mdp.</t>
    </r>
    <r>
      <rPr>
        <sz val="10"/>
        <color theme="1"/>
        <rFont val="Calibri"/>
        <family val="2"/>
      </rPr>
      <t xml:space="preserve"> 
Banco Nacional de México, S.A., Integrante del Grupo Financiero Citibanamex $1,000,000,000.00 con número de inscripción ante el RPU P14-0820081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</si>
  <si>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</si>
  <si>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P14-0820083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</si>
  <si>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P14-0820084</t>
    </r>
  </si>
  <si>
    <r>
      <rPr>
        <b/>
        <sz val="10"/>
        <color theme="1"/>
        <rFont val="Calibri"/>
        <family val="2"/>
      </rPr>
      <t xml:space="preserve">Banobras $1,000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P14-0416021</t>
    </r>
  </si>
  <si>
    <r>
      <rPr>
        <b/>
        <sz val="10"/>
        <color theme="1"/>
        <rFont val="Calibri"/>
        <family val="2"/>
      </rPr>
      <t xml:space="preserve">Banobras $2,500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$2,500,000,000.00 con número de inscripción ante el RPU P14-0819018</t>
    </r>
  </si>
  <si>
    <r>
      <rPr>
        <b/>
        <sz val="10"/>
        <color theme="1"/>
        <rFont val="Calibri"/>
        <family val="2"/>
      </rPr>
      <t xml:space="preserve">Banobras $569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$569,432,472.53 con número de inscripción ante el RPU P14-0819020 </t>
    </r>
  </si>
  <si>
    <r>
      <rPr>
        <b/>
        <sz val="10"/>
        <color theme="1"/>
        <rFont val="Calibri"/>
        <family val="2"/>
      </rPr>
      <t xml:space="preserve">Banobras $2,250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$2,250,000,000.00 con número de inscripción ante el RPU P14-0819024</t>
    </r>
  </si>
  <si>
    <r>
      <rPr>
        <b/>
        <sz val="10"/>
        <color theme="1"/>
        <rFont val="Calibri"/>
        <family val="2"/>
      </rPr>
      <t xml:space="preserve">Banobras $700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$700,000,000.00 con número de inscripción ante el RPU A14-0819007</t>
    </r>
  </si>
  <si>
    <r>
      <rPr>
        <b/>
        <sz val="10"/>
        <color theme="1"/>
        <rFont val="Calibri"/>
        <family val="2"/>
      </rPr>
      <t xml:space="preserve">BBVA $600 mdp </t>
    </r>
    <r>
      <rPr>
        <sz val="10"/>
        <color theme="1"/>
        <rFont val="Calibri"/>
        <family val="2"/>
      </rPr>
      <t xml:space="preserve">
BBVA México, Intitución de Banca Múltiple, Grupo Financiero BBVA México (BBVA)  $600,000,000.00 </t>
    </r>
  </si>
  <si>
    <r>
      <rPr>
        <b/>
        <sz val="10"/>
        <color theme="1"/>
        <rFont val="Calibri"/>
        <family val="2"/>
      </rPr>
      <t>Santander $200 mdp</t>
    </r>
    <r>
      <rPr>
        <sz val="10"/>
        <color theme="1"/>
        <rFont val="Calibri"/>
        <family val="2"/>
      </rPr>
      <t xml:space="preserve">
Banco Santander México, S.A., Institución de Banca Múltiple, Grupo Financiero Santander México (Santander)  $200,000,000.00 </t>
    </r>
  </si>
  <si>
    <r>
      <rPr>
        <b/>
        <sz val="10"/>
        <color theme="1"/>
        <rFont val="Calibri"/>
        <family val="2"/>
      </rPr>
      <t>Banobras $1,000 mdp.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P14-0712095</t>
    </r>
  </si>
  <si>
    <r>
      <rPr>
        <b/>
        <sz val="10"/>
        <color theme="1"/>
        <rFont val="Calibri"/>
        <family val="2"/>
      </rPr>
      <t xml:space="preserve">Banobras $300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$300,000,000.00 con número de inscripción ante el RPU P14-0712103</t>
    </r>
  </si>
  <si>
    <r>
      <rPr>
        <b/>
        <sz val="10"/>
        <color theme="1"/>
        <rFont val="Calibri"/>
        <family val="2"/>
      </rPr>
      <t xml:space="preserve">Banobras $299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$299,888,355.00 con número de inscripción ante el RPU P14-1013128</t>
    </r>
  </si>
  <si>
    <r>
      <rPr>
        <b/>
        <sz val="10"/>
        <color theme="1"/>
        <rFont val="Calibri"/>
        <family val="2"/>
      </rPr>
      <t xml:space="preserve">Banobras $223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$223,786,059.00 con número de inscripción ante el RPU P14-0814122</t>
    </r>
  </si>
  <si>
    <r>
      <rPr>
        <b/>
        <sz val="10"/>
        <color theme="1"/>
        <rFont val="Calibri"/>
        <family val="2"/>
      </rPr>
      <t xml:space="preserve">Banobras $500.38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$500,379,494.00 con número de inscripción ante el RPU P14-1214238</t>
    </r>
  </si>
  <si>
    <r>
      <rPr>
        <b/>
        <sz val="10"/>
        <color theme="1"/>
        <rFont val="Calibri"/>
        <family val="2"/>
      </rPr>
      <t xml:space="preserve">Banobras $86.7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$86,788,886.00 con número de inscripción ante el RPU P14-0416020</t>
    </r>
  </si>
  <si>
    <r>
      <rPr>
        <b/>
        <sz val="10"/>
        <color theme="1"/>
        <rFont val="Calibri"/>
        <family val="2"/>
      </rPr>
      <t xml:space="preserve">Banobras $56.9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$56,998,668.00 con número de inscripción ante el RPU P14-0916041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</si>
</sst>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2" borderId="0" xfId="0" applyFont="1" applyFill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3" fontId="2" fillId="2" borderId="0" xfId="0" applyNumberFormat="1" applyFon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/>
    <xf numFmtId="0" fontId="1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Border="1" applyAlignment="1">
      <alignment horizontal="right" vertical="center" indent="1"/>
    </xf>
    <xf numFmtId="3" fontId="2" fillId="2" borderId="2" xfId="0" applyNumberFormat="1" applyFont="1" applyFill="1" applyBorder="1" applyAlignment="1">
      <alignment horizontal="right" vertical="center" indent="1"/>
    </xf>
    <xf numFmtId="3" fontId="1" fillId="2" borderId="2" xfId="0" applyNumberFormat="1" applyFont="1" applyFill="1" applyBorder="1" applyAlignment="1">
      <alignment horizontal="right" vertical="center" wrapText="1" indent="1"/>
    </xf>
    <xf numFmtId="3" fontId="7" fillId="0" borderId="0" xfId="0" applyNumberFormat="1" applyFont="1" applyAlignment="1">
      <alignment horizontal="right" indent="1"/>
    </xf>
    <xf numFmtId="0" fontId="5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404813</xdr:colOff>
      <xdr:row>0</xdr:row>
      <xdr:rowOff>71438</xdr:rowOff>
    </xdr:from>
    <xdr:to>
      <xdr:col>0</xdr:col>
      <xdr:colOff>1144967</xdr:colOff>
      <xdr:row>4</xdr:row>
      <xdr:rowOff>103188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3" y="71438"/>
          <a:ext cx="74015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45"/>
  <sheetViews>
    <sheetView showGridLines="0" tabSelected="1" zoomScale="80" zoomScaleNormal="80" workbookViewId="0">
      <selection activeCell="A5" sqref="A5"/>
    </sheetView>
  </sheetViews>
  <sheetFormatPr baseColWidth="10" defaultColWidth="12.5703125" defaultRowHeight="12.75" x14ac:dyDescent="0.2"/>
  <cols>
    <col min="1" max="1" width="74.42578125" customWidth="1"/>
    <col min="2" max="4" width="20" style="10" customWidth="1"/>
  </cols>
  <sheetData>
    <row r="1" spans="1:4" x14ac:dyDescent="0.2">
      <c r="A1" s="22" t="s">
        <v>0</v>
      </c>
      <c r="B1" s="21"/>
      <c r="C1" s="21"/>
      <c r="D1" s="21"/>
    </row>
    <row r="2" spans="1:4" x14ac:dyDescent="0.2">
      <c r="A2" s="22" t="s">
        <v>1</v>
      </c>
      <c r="B2" s="21"/>
      <c r="C2" s="21"/>
      <c r="D2" s="21"/>
    </row>
    <row r="3" spans="1:4" x14ac:dyDescent="0.2">
      <c r="A3" s="22" t="s">
        <v>13</v>
      </c>
      <c r="B3" s="21"/>
      <c r="C3" s="21"/>
      <c r="D3" s="21"/>
    </row>
    <row r="4" spans="1:4" x14ac:dyDescent="0.2">
      <c r="A4" s="22" t="s">
        <v>2</v>
      </c>
      <c r="B4" s="21"/>
      <c r="C4" s="21"/>
      <c r="D4" s="21"/>
    </row>
    <row r="5" spans="1:4" x14ac:dyDescent="0.2">
      <c r="A5" s="1"/>
      <c r="B5" s="8"/>
      <c r="C5" s="8"/>
      <c r="D5" s="8"/>
    </row>
    <row r="6" spans="1:4" ht="25.5" x14ac:dyDescent="0.2">
      <c r="A6" s="23" t="s">
        <v>3</v>
      </c>
      <c r="B6" s="9" t="s">
        <v>4</v>
      </c>
      <c r="C6" s="9" t="s">
        <v>5</v>
      </c>
      <c r="D6" s="9" t="s">
        <v>1</v>
      </c>
    </row>
    <row r="7" spans="1:4" x14ac:dyDescent="0.2">
      <c r="A7" s="24"/>
      <c r="B7" s="9" t="s">
        <v>6</v>
      </c>
      <c r="C7" s="9" t="s">
        <v>7</v>
      </c>
      <c r="D7" s="9" t="s">
        <v>8</v>
      </c>
    </row>
    <row r="8" spans="1:4" ht="38.25" x14ac:dyDescent="0.2">
      <c r="A8" s="5" t="s">
        <v>14</v>
      </c>
      <c r="B8" s="12">
        <v>0</v>
      </c>
      <c r="C8" s="13">
        <v>51976043.289999999</v>
      </c>
      <c r="D8" s="14">
        <f t="shared" ref="D8:D28" si="0">B8-C8</f>
        <v>-51976043.289999999</v>
      </c>
    </row>
    <row r="9" spans="1:4" ht="51" x14ac:dyDescent="0.2">
      <c r="A9" s="5" t="s">
        <v>15</v>
      </c>
      <c r="B9" s="12">
        <v>0</v>
      </c>
      <c r="C9" s="13">
        <v>31139713.379999999</v>
      </c>
      <c r="D9" s="14">
        <f t="shared" si="0"/>
        <v>-31139713.379999999</v>
      </c>
    </row>
    <row r="10" spans="1:4" ht="38.25" x14ac:dyDescent="0.2">
      <c r="A10" s="5" t="s">
        <v>16</v>
      </c>
      <c r="B10" s="12">
        <v>0</v>
      </c>
      <c r="C10" s="13">
        <v>20772000</v>
      </c>
      <c r="D10" s="14">
        <f t="shared" si="0"/>
        <v>-20772000</v>
      </c>
    </row>
    <row r="11" spans="1:4" ht="38.25" x14ac:dyDescent="0.2">
      <c r="A11" s="5" t="s">
        <v>17</v>
      </c>
      <c r="B11" s="12">
        <v>0</v>
      </c>
      <c r="C11" s="13">
        <v>10386000</v>
      </c>
      <c r="D11" s="14">
        <f t="shared" si="0"/>
        <v>-10386000</v>
      </c>
    </row>
    <row r="12" spans="1:4" ht="38.25" x14ac:dyDescent="0.2">
      <c r="A12" s="5" t="s">
        <v>18</v>
      </c>
      <c r="B12" s="12">
        <v>0</v>
      </c>
      <c r="C12" s="13">
        <v>19918912.510000002</v>
      </c>
      <c r="D12" s="14">
        <f t="shared" si="0"/>
        <v>-19918912.510000002</v>
      </c>
    </row>
    <row r="13" spans="1:4" ht="38.25" x14ac:dyDescent="0.2">
      <c r="A13" s="5" t="s">
        <v>19</v>
      </c>
      <c r="B13" s="12">
        <v>0</v>
      </c>
      <c r="C13" s="13">
        <v>9167640.7100000009</v>
      </c>
      <c r="D13" s="14">
        <f t="shared" si="0"/>
        <v>-9167640.7100000009</v>
      </c>
    </row>
    <row r="14" spans="1:4" ht="38.25" x14ac:dyDescent="0.2">
      <c r="A14" s="5" t="s">
        <v>20</v>
      </c>
      <c r="B14" s="12">
        <v>0</v>
      </c>
      <c r="C14" s="13">
        <v>7481448.8899999997</v>
      </c>
      <c r="D14" s="14">
        <f t="shared" si="0"/>
        <v>-7481448.8899999997</v>
      </c>
    </row>
    <row r="15" spans="1:4" ht="38.25" x14ac:dyDescent="0.2">
      <c r="A15" s="5" t="s">
        <v>21</v>
      </c>
      <c r="B15" s="12">
        <v>0</v>
      </c>
      <c r="C15" s="13">
        <v>33444000</v>
      </c>
      <c r="D15" s="14">
        <f t="shared" si="0"/>
        <v>-33444000</v>
      </c>
    </row>
    <row r="16" spans="1:4" ht="38.25" x14ac:dyDescent="0.2">
      <c r="A16" s="5" t="s">
        <v>22</v>
      </c>
      <c r="B16" s="12">
        <v>0</v>
      </c>
      <c r="C16" s="13">
        <v>3833400</v>
      </c>
      <c r="D16" s="14">
        <f t="shared" si="0"/>
        <v>-3833400</v>
      </c>
    </row>
    <row r="17" spans="1:4" ht="38.25" x14ac:dyDescent="0.2">
      <c r="A17" s="5" t="s">
        <v>23</v>
      </c>
      <c r="B17" s="12">
        <v>0</v>
      </c>
      <c r="C17" s="13">
        <v>8944600</v>
      </c>
      <c r="D17" s="14">
        <f t="shared" si="0"/>
        <v>-8944600</v>
      </c>
    </row>
    <row r="18" spans="1:4" ht="38.25" x14ac:dyDescent="0.2">
      <c r="A18" s="5" t="s">
        <v>24</v>
      </c>
      <c r="B18" s="12">
        <v>0</v>
      </c>
      <c r="C18" s="13">
        <v>8388000</v>
      </c>
      <c r="D18" s="14">
        <f t="shared" si="0"/>
        <v>-8388000</v>
      </c>
    </row>
    <row r="19" spans="1:4" ht="38.25" x14ac:dyDescent="0.2">
      <c r="A19" s="5" t="s">
        <v>25</v>
      </c>
      <c r="B19" s="12">
        <v>0</v>
      </c>
      <c r="C19" s="13">
        <v>12778000</v>
      </c>
      <c r="D19" s="14">
        <f t="shared" si="0"/>
        <v>-12778000</v>
      </c>
    </row>
    <row r="20" spans="1:4" ht="38.25" x14ac:dyDescent="0.2">
      <c r="A20" s="5" t="s">
        <v>26</v>
      </c>
      <c r="B20" s="12">
        <v>0</v>
      </c>
      <c r="C20" s="13">
        <v>8388000</v>
      </c>
      <c r="D20" s="14">
        <f t="shared" si="0"/>
        <v>-8388000</v>
      </c>
    </row>
    <row r="21" spans="1:4" ht="38.25" x14ac:dyDescent="0.2">
      <c r="A21" s="5" t="s">
        <v>27</v>
      </c>
      <c r="B21" s="12">
        <v>0</v>
      </c>
      <c r="C21" s="13">
        <v>8388000</v>
      </c>
      <c r="D21" s="14">
        <f t="shared" si="0"/>
        <v>-8388000</v>
      </c>
    </row>
    <row r="22" spans="1:4" ht="38.25" x14ac:dyDescent="0.2">
      <c r="A22" s="5" t="s">
        <v>28</v>
      </c>
      <c r="B22" s="12">
        <v>0</v>
      </c>
      <c r="C22" s="13">
        <v>49845432.240000002</v>
      </c>
      <c r="D22" s="14">
        <f t="shared" si="0"/>
        <v>-49845432.240000002</v>
      </c>
    </row>
    <row r="23" spans="1:4" ht="38.25" x14ac:dyDescent="0.2">
      <c r="A23" s="5" t="s">
        <v>29</v>
      </c>
      <c r="B23" s="12">
        <v>0</v>
      </c>
      <c r="C23" s="13">
        <v>26450674.920000002</v>
      </c>
      <c r="D23" s="14">
        <f t="shared" si="0"/>
        <v>-26450674.920000002</v>
      </c>
    </row>
    <row r="24" spans="1:4" ht="38.25" x14ac:dyDescent="0.2">
      <c r="A24" s="5" t="s">
        <v>30</v>
      </c>
      <c r="B24" s="12">
        <v>0</v>
      </c>
      <c r="C24" s="13">
        <v>6012746.4800000004</v>
      </c>
      <c r="D24" s="14">
        <f t="shared" si="0"/>
        <v>-6012746.4800000004</v>
      </c>
    </row>
    <row r="25" spans="1:4" ht="38.25" x14ac:dyDescent="0.2">
      <c r="A25" s="5" t="s">
        <v>31</v>
      </c>
      <c r="B25" s="12">
        <v>0</v>
      </c>
      <c r="C25" s="13">
        <v>23845500</v>
      </c>
      <c r="D25" s="14">
        <f t="shared" si="0"/>
        <v>-23845500</v>
      </c>
    </row>
    <row r="26" spans="1:4" ht="38.25" x14ac:dyDescent="0.2">
      <c r="A26" s="5" t="s">
        <v>32</v>
      </c>
      <c r="B26" s="12">
        <v>0</v>
      </c>
      <c r="C26" s="13">
        <v>7418600</v>
      </c>
      <c r="D26" s="14">
        <f t="shared" si="0"/>
        <v>-7418600</v>
      </c>
    </row>
    <row r="27" spans="1:4" ht="38.25" x14ac:dyDescent="0.2">
      <c r="A27" s="6" t="s">
        <v>33</v>
      </c>
      <c r="B27" s="12">
        <v>0</v>
      </c>
      <c r="C27" s="13">
        <v>600000000</v>
      </c>
      <c r="D27" s="14">
        <f t="shared" si="0"/>
        <v>-600000000</v>
      </c>
    </row>
    <row r="28" spans="1:4" ht="38.25" x14ac:dyDescent="0.2">
      <c r="A28" s="6" t="s">
        <v>34</v>
      </c>
      <c r="B28" s="12">
        <v>0</v>
      </c>
      <c r="C28" s="13">
        <v>200000000</v>
      </c>
      <c r="D28" s="14">
        <f t="shared" si="0"/>
        <v>-200000000</v>
      </c>
    </row>
    <row r="29" spans="1:4" ht="24" customHeight="1" x14ac:dyDescent="0.2">
      <c r="A29" s="11" t="s">
        <v>9</v>
      </c>
      <c r="B29" s="15">
        <f t="shared" ref="B29:D29" si="1">SUM(B8:B28)</f>
        <v>0</v>
      </c>
      <c r="C29" s="15">
        <f>SUM(C8:C28)</f>
        <v>1148578712.4200001</v>
      </c>
      <c r="D29" s="15">
        <f t="shared" si="1"/>
        <v>-1148578712.4200001</v>
      </c>
    </row>
    <row r="30" spans="1:4" x14ac:dyDescent="0.2">
      <c r="A30" s="1"/>
      <c r="B30" s="8"/>
      <c r="C30" s="8"/>
      <c r="D30" s="8"/>
    </row>
    <row r="31" spans="1:4" x14ac:dyDescent="0.2">
      <c r="A31" s="17" t="s">
        <v>10</v>
      </c>
      <c r="B31" s="18"/>
      <c r="C31" s="18"/>
      <c r="D31" s="19"/>
    </row>
    <row r="32" spans="1:4" ht="38.25" x14ac:dyDescent="0.2">
      <c r="A32" s="7" t="s">
        <v>35</v>
      </c>
      <c r="B32" s="12">
        <v>0</v>
      </c>
      <c r="C32" s="13">
        <v>0</v>
      </c>
      <c r="D32" s="14">
        <f t="shared" ref="D32:D38" si="2">B32-C32</f>
        <v>0</v>
      </c>
    </row>
    <row r="33" spans="1:4" ht="38.25" x14ac:dyDescent="0.2">
      <c r="A33" s="7" t="s">
        <v>36</v>
      </c>
      <c r="B33" s="12">
        <v>0</v>
      </c>
      <c r="C33" s="13">
        <v>0</v>
      </c>
      <c r="D33" s="14">
        <f t="shared" si="2"/>
        <v>0</v>
      </c>
    </row>
    <row r="34" spans="1:4" ht="38.25" x14ac:dyDescent="0.2">
      <c r="A34" s="7" t="s">
        <v>37</v>
      </c>
      <c r="B34" s="12">
        <v>0</v>
      </c>
      <c r="C34" s="13">
        <v>0</v>
      </c>
      <c r="D34" s="14">
        <f t="shared" si="2"/>
        <v>0</v>
      </c>
    </row>
    <row r="35" spans="1:4" ht="38.25" x14ac:dyDescent="0.2">
      <c r="A35" s="7" t="s">
        <v>38</v>
      </c>
      <c r="B35" s="12">
        <v>0</v>
      </c>
      <c r="C35" s="13">
        <v>0</v>
      </c>
      <c r="D35" s="14">
        <f t="shared" si="2"/>
        <v>0</v>
      </c>
    </row>
    <row r="36" spans="1:4" ht="38.25" x14ac:dyDescent="0.2">
      <c r="A36" s="7" t="s">
        <v>39</v>
      </c>
      <c r="B36" s="12">
        <v>0</v>
      </c>
      <c r="C36" s="13">
        <v>0</v>
      </c>
      <c r="D36" s="14">
        <f t="shared" si="2"/>
        <v>0</v>
      </c>
    </row>
    <row r="37" spans="1:4" ht="38.25" x14ac:dyDescent="0.2">
      <c r="A37" s="7" t="s">
        <v>40</v>
      </c>
      <c r="B37" s="12">
        <v>0</v>
      </c>
      <c r="C37" s="13">
        <v>0</v>
      </c>
      <c r="D37" s="14">
        <f t="shared" si="2"/>
        <v>0</v>
      </c>
    </row>
    <row r="38" spans="1:4" ht="38.25" x14ac:dyDescent="0.2">
      <c r="A38" s="7" t="s">
        <v>41</v>
      </c>
      <c r="B38" s="12">
        <v>0</v>
      </c>
      <c r="C38" s="13">
        <v>0</v>
      </c>
      <c r="D38" s="14">
        <f t="shared" si="2"/>
        <v>0</v>
      </c>
    </row>
    <row r="39" spans="1:4" ht="20.25" customHeight="1" x14ac:dyDescent="0.2">
      <c r="A39" s="2" t="s">
        <v>11</v>
      </c>
      <c r="B39" s="15">
        <f t="shared" ref="B39:D39" si="3">SUM(B32:B38)</f>
        <v>0</v>
      </c>
      <c r="C39" s="15">
        <f t="shared" si="3"/>
        <v>0</v>
      </c>
      <c r="D39" s="15">
        <f t="shared" si="3"/>
        <v>0</v>
      </c>
    </row>
    <row r="40" spans="1:4" x14ac:dyDescent="0.2">
      <c r="A40" s="3"/>
      <c r="B40" s="16"/>
      <c r="C40" s="16"/>
      <c r="D40" s="16"/>
    </row>
    <row r="41" spans="1:4" ht="27.75" customHeight="1" x14ac:dyDescent="0.2">
      <c r="A41" s="4" t="s">
        <v>12</v>
      </c>
      <c r="B41" s="15">
        <f>B29</f>
        <v>0</v>
      </c>
      <c r="C41" s="15">
        <f>C29+C39</f>
        <v>1148578712.4200001</v>
      </c>
      <c r="D41" s="15">
        <f>D29</f>
        <v>-1148578712.4200001</v>
      </c>
    </row>
    <row r="42" spans="1:4" x14ac:dyDescent="0.2">
      <c r="A42" s="1"/>
      <c r="B42" s="8"/>
      <c r="C42" s="8"/>
      <c r="D42" s="8"/>
    </row>
    <row r="43" spans="1:4" x14ac:dyDescent="0.2">
      <c r="A43" s="20"/>
      <c r="B43" s="21"/>
      <c r="C43" s="21"/>
      <c r="D43" s="21"/>
    </row>
    <row r="44" spans="1:4" x14ac:dyDescent="0.2">
      <c r="A44" s="21"/>
      <c r="B44" s="21"/>
      <c r="C44" s="21"/>
      <c r="D44" s="21"/>
    </row>
    <row r="45" spans="1:4" x14ac:dyDescent="0.2">
      <c r="A45" s="1"/>
      <c r="B45" s="8"/>
      <c r="C45" s="8"/>
      <c r="D45" s="8"/>
    </row>
  </sheetData>
  <mergeCells count="7">
    <mergeCell ref="A31:D31"/>
    <mergeCell ref="A43:D44"/>
    <mergeCell ref="A1:D1"/>
    <mergeCell ref="A2:D2"/>
    <mergeCell ref="A3:D3"/>
    <mergeCell ref="A4:D4"/>
    <mergeCell ref="A6:A7"/>
  </mergeCells>
  <pageMargins left="1.6929133858267718" right="0.70866141732283472" top="0.55118110236220474" bottom="0.55118110236220474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Elena Martínez Rameño</dc:creator>
  <cp:lastModifiedBy>Martha Elena Martínez Rameño</cp:lastModifiedBy>
  <cp:lastPrinted>2023-01-30T23:29:30Z</cp:lastPrinted>
  <dcterms:created xsi:type="dcterms:W3CDTF">2023-01-30T23:28:38Z</dcterms:created>
  <dcterms:modified xsi:type="dcterms:W3CDTF">2023-01-30T23:36:03Z</dcterms:modified>
</cp:coreProperties>
</file>