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/>
  </bookViews>
  <sheets>
    <sheet name="ESF 12 18 " sheetId="2" r:id="rId1"/>
    <sheet name="SIIF" sheetId="1" r:id="rId2"/>
  </sheets>
  <calcPr calcId="125725"/>
</workbook>
</file>

<file path=xl/calcChain.xml><?xml version="1.0" encoding="utf-8"?>
<calcChain xmlns="http://schemas.openxmlformats.org/spreadsheetml/2006/main">
  <c r="F25" i="2"/>
  <c r="F32"/>
  <c r="F41" s="1"/>
  <c r="G17"/>
  <c r="F17"/>
  <c r="B16" l="1"/>
  <c r="G25"/>
  <c r="B27" l="1"/>
  <c r="G32"/>
  <c r="G41" s="1"/>
  <c r="C27"/>
  <c r="C16"/>
  <c r="G26" l="1"/>
  <c r="G42" s="1"/>
  <c r="F26"/>
  <c r="F42" s="1"/>
  <c r="C28"/>
  <c r="B28"/>
</calcChain>
</file>

<file path=xl/sharedStrings.xml><?xml version="1.0" encoding="utf-8"?>
<sst xmlns="http://schemas.openxmlformats.org/spreadsheetml/2006/main" count="124" uniqueCount="118">
  <si>
    <t>Estado de Situación Financiera</t>
  </si>
  <si>
    <t xml:space="preserve">      ACTIVO CIRCULANTE</t>
  </si>
  <si>
    <t xml:space="preserve">         EFECTIVO Y EQUIVALENTES</t>
  </si>
  <si>
    <t xml:space="preserve">         DERECHOS A RECIBIR EFECTIVO O EQUIVALENTES</t>
  </si>
  <si>
    <t xml:space="preserve">         DERECHOS A RECIBIR BIENES O SERVICIOS</t>
  </si>
  <si>
    <t xml:space="preserve">         INVENTARIOS</t>
  </si>
  <si>
    <t xml:space="preserve">         ALMACENES</t>
  </si>
  <si>
    <t xml:space="preserve">         ESTIMACIÓN POR PÉRDIDAS O DETERIORO DE ACTIVOS CIRCULANTES</t>
  </si>
  <si>
    <t xml:space="preserve">         OTROS ACTIVOS CIRCULANTES</t>
  </si>
  <si>
    <t xml:space="preserve">      ACTIVO NO CIRCULANTE</t>
  </si>
  <si>
    <t xml:space="preserve">         INVERSIONES FINANCIERAS A LARGO PLAZO</t>
  </si>
  <si>
    <t xml:space="preserve">         DERECHOS A RECIBIR EFECTIVO O EQUIVALENTES A LARGO PLAZO</t>
  </si>
  <si>
    <t xml:space="preserve">         BIENES INMUEBLES, INFRAESTRUCTURA Y CONSTRUCCIONES EN PROCESO</t>
  </si>
  <si>
    <t xml:space="preserve">         BIENES MUEBLES</t>
  </si>
  <si>
    <t xml:space="preserve">         ACTIVOS INTANGIBLES</t>
  </si>
  <si>
    <t xml:space="preserve">         DEPRECIACIÓN, DETERIORO Y AMORTIZACIÓN ACUMULADA DE BIENES</t>
  </si>
  <si>
    <t xml:space="preserve">         ACTIVOS DIFERIDOS</t>
  </si>
  <si>
    <t xml:space="preserve">         ESTIMACIÓN POR PÉRDIDAS O DETERIORO DE ACTIVOS NO CIRCULANTES</t>
  </si>
  <si>
    <t xml:space="preserve">         OTROS ACTIVOS NO CIRCULANTES</t>
  </si>
  <si>
    <t xml:space="preserve">      PASIVO CIRCULANTE</t>
  </si>
  <si>
    <t xml:space="preserve">         CUENTAS POR PAGAR A CORTO PLAZO</t>
  </si>
  <si>
    <t xml:space="preserve">         DOCUMENTOS POR PAGAR A CORTO PLAZO</t>
  </si>
  <si>
    <t xml:space="preserve">         PORCIÓN A CORTO PLAZO DE LA DEUDA PÚBLICA A LARGO PLAZO</t>
  </si>
  <si>
    <t xml:space="preserve">         TÍTULOS Y VALORES A CORTO PLAZO</t>
  </si>
  <si>
    <t xml:space="preserve">         PASIVOS DIFERIDOS A CORTO PLAZO</t>
  </si>
  <si>
    <t xml:space="preserve">         FONDOS Y BIENES DE TERCEROS EN GARANTÍA Y/O ADMINISTRACIÓN A CORTO PLAZO</t>
  </si>
  <si>
    <t xml:space="preserve">         PROVISIONES A CORTO PLAZO</t>
  </si>
  <si>
    <t xml:space="preserve">         OTROS PASIVOS A CORTO PLAZO</t>
  </si>
  <si>
    <t xml:space="preserve">      PASIVO NO CIRCULANTE</t>
  </si>
  <si>
    <t xml:space="preserve">         CUENTAS POR PAGAR A LARGO PLAZO</t>
  </si>
  <si>
    <t xml:space="preserve">         DOCUMENTOS POR PAGAR A LARGO PLAZO</t>
  </si>
  <si>
    <t xml:space="preserve">         DEUDA PÚBLICA A LARGO PLAZO</t>
  </si>
  <si>
    <t xml:space="preserve">         PASIVOS DIFERIDOS A LARGO PLAZO</t>
  </si>
  <si>
    <t xml:space="preserve">         FONDOS Y BIENES DE TERCEROS EN GARANTÍA Y/O ADMINISTRACIÓN A LARGO PLAZO</t>
  </si>
  <si>
    <t xml:space="preserve">         PROVISIONES A LARGO PLAZO</t>
  </si>
  <si>
    <t xml:space="preserve">      HACIENDA PUBLICA/PATRIMONIO CONTRIBUIDO</t>
  </si>
  <si>
    <t xml:space="preserve">         APORTACIONES</t>
  </si>
  <si>
    <t xml:space="preserve">         DONACIONES DE CAPITAL</t>
  </si>
  <si>
    <t xml:space="preserve">         ACTUALIZACIÓN DE LA HACIENDA PÚBLICA/PATRIMONIO</t>
  </si>
  <si>
    <t xml:space="preserve">      HACIENDA PUBLICA/PATRIMONIO GENERADO</t>
  </si>
  <si>
    <t xml:space="preserve">         RESULTADOS DEL EJERCICIO: (AHORRO/ DESAHORRO)</t>
  </si>
  <si>
    <t xml:space="preserve">         RESULTADOS DE EJERCICIOS ANTERIORES</t>
  </si>
  <si>
    <t xml:space="preserve">         REVALÚOS</t>
  </si>
  <si>
    <t xml:space="preserve">         RESERVAS</t>
  </si>
  <si>
    <t xml:space="preserve">         RECTIFICACIONES DE RESULTADOS DE EJERCICIOS ANTERIORES</t>
  </si>
  <si>
    <t xml:space="preserve">      EXCESO O INSUFICIENCIA EN LA ACTUALIZACION DE LA HACIENDA PUBLICA/PATRIMONIO</t>
  </si>
  <si>
    <t xml:space="preserve">         RESULTADO POR POSICIÓN MONETARIA</t>
  </si>
  <si>
    <t xml:space="preserve">         RESULTADO POR TENENCIA DE ACTIVOS NO MONETARIOS</t>
  </si>
  <si>
    <t>TOTAL DE ACTIVOS CIRCULANTES</t>
  </si>
  <si>
    <t>TOTAL DE ACTIVOS NO CIRCULANTES</t>
  </si>
  <si>
    <t>TOTAL DE PASIVOS CIRCULANTES</t>
  </si>
  <si>
    <t>TOTAL DE PASIVOS NO CIRCULANTES</t>
  </si>
  <si>
    <t>TOTAL DEL PASIVO</t>
  </si>
  <si>
    <t>HACIENDA PUBLICA/PATRIMONIO CONTRIBUIDO</t>
  </si>
  <si>
    <t>TOTAL HACIENDA PÚBLICA/PATRIMONIO</t>
  </si>
  <si>
    <t>ACTIVO</t>
  </si>
  <si>
    <t>PASIVO</t>
  </si>
  <si>
    <t>TOTAL ACTIVO</t>
  </si>
  <si>
    <t>“Bajo protesta de decir verdad declaramos que los Estados Financieros y sus notas, son razonablemente correctos y son responsabilidad del emisor”</t>
  </si>
  <si>
    <t>Gobierno del Estado de Jalisco (Poder Ejecutivo)</t>
  </si>
  <si>
    <t>Bajo protesta de decir verdad declaramos que los Estados Financieros y sus notas, son razonablemente correctos y son responsabilidad del emisor</t>
  </si>
  <si>
    <t>2017</t>
  </si>
  <si>
    <t>Al 31/12/2018</t>
  </si>
  <si>
    <t>Pagina 1 de 2</t>
  </si>
  <si>
    <t>TOTAL DEL PASIVO Y HACIENDA PÚBLICA/PATRIMONIO</t>
  </si>
  <si>
    <t xml:space="preserve">                           Gobierno del Estado de Jalisco (Poder Ejecutivo)</t>
  </si>
  <si>
    <t xml:space="preserve">                           Estado de Situación Financiera</t>
  </si>
  <si>
    <t xml:space="preserve">                           Al 31/12/2018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</si>
  <si>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</si>
  <si>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</si>
  <si>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</si>
  <si>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</si>
  <si>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</si>
  <si>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</si>
  <si>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</si>
  <si>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</si>
  <si>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</si>
  <si>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</si>
  <si>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</si>
  <si>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</si>
  <si>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PÉRDIDAS O DETERIORO DE ACTIVOS CIRCULANTES</t>
  </si>
  <si>
    <t>FONDOS Y BIENES DE TERCEROS EN GARANTÍA Y/O ADMINISTRACIÓN A CORTO PLAZO</t>
  </si>
  <si>
    <t>OTROS ACTIVOS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</si>
  <si>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</si>
  <si>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</si>
  <si>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</si>
  <si>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</si>
  <si>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</si>
  <si>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</si>
  <si>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</si>
  <si>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</si>
  <si>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</si>
  <si>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</si>
  <si>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</si>
  <si>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</si>
  <si>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</si>
  <si>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</si>
  <si>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</si>
  <si>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</si>
  <si>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</si>
  <si>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PÉRDIDAS O DETERIORO DE ACTIVOS NO CIRCULANTES</t>
  </si>
  <si>
    <t>OTROS ACTIVOS NO CIRCULANTES</t>
  </si>
  <si>
    <t>HACIENDA PÚBLICA/ PATRIMONIO</t>
  </si>
  <si>
    <t xml:space="preserve"> TOTAL DEL ACTIVO</t>
  </si>
  <si>
    <t>APORTACIONES</t>
  </si>
  <si>
    <t>DONACIONES DE CAPITAL</t>
  </si>
  <si>
    <t>ACTUALIZACIÓN DE LA HACIENDA PÚBLICA/PATRIMONIO</t>
  </si>
  <si>
    <t>HACIENDA PUBLICA/PATRIMONIO GENERADO</t>
  </si>
  <si>
    <t>RESULTADOS DEL EJERCICIO: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</si>
  <si>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</si>
  <si>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</si>
  <si>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</si>
  <si>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</si>
  <si>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ACTUALIZACION DE LA HACIENDA PUBLICA/PATRIMONIO</t>
  </si>
  <si>
    <t>RESULTADO POR POSICIÓN MONETARIA</t>
  </si>
  <si>
    <t>RESULTADO POR TENENCIA DE ACTIVOS NO MONETARIOS</t>
  </si>
  <si>
    <t>2018</t>
  </si>
  <si>
    <t xml:space="preserve">                           Cuenta Pública 2018</t>
  </si>
</sst>
</file>

<file path=xl/styles.xml><?xml version="1.0" encoding="utf-8"?>
<styleSheet xmlns="http://schemas.openxmlformats.org/spreadsheetml/2006/main">
  <numFmts count="1">
    <numFmt numFmtId="164" formatCode="###,##0"/>
  </numFmts>
  <fonts count="13">
    <font>
      <sz val="10"/>
      <name val="Arial"/>
    </font>
    <font>
      <sz val="7"/>
      <color indexed="64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sz val="7"/>
      <color indexed="64"/>
      <name val="Calibri"/>
      <family val="2"/>
      <charset val="1"/>
    </font>
    <font>
      <b/>
      <sz val="7"/>
      <color indexed="64"/>
      <name val="Calibri"/>
      <family val="2"/>
      <charset val="1"/>
    </font>
    <font>
      <i/>
      <sz val="7"/>
      <color indexed="64"/>
      <name val="Calibri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b/>
      <sz val="12"/>
      <color indexed="8"/>
      <name val="Arial"/>
      <family val="2"/>
    </font>
    <font>
      <b/>
      <sz val="7"/>
      <color indexed="64"/>
      <name val="Calibri"/>
      <family val="2"/>
    </font>
    <font>
      <b/>
      <sz val="7"/>
      <color indexed="6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3" fontId="0" fillId="0" borderId="0" xfId="0" applyNumberFormat="1"/>
    <xf numFmtId="3" fontId="5" fillId="2" borderId="0" xfId="0" applyNumberFormat="1" applyFont="1" applyFill="1" applyAlignment="1">
      <alignment horizontal="right" vertical="top"/>
    </xf>
    <xf numFmtId="3" fontId="4" fillId="2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 wrapText="1"/>
    </xf>
    <xf numFmtId="1" fontId="3" fillId="2" borderId="0" xfId="0" applyNumberFormat="1" applyFont="1" applyFill="1" applyAlignment="1">
      <alignment horizontal="center" vertical="top" wrapText="1"/>
    </xf>
    <xf numFmtId="49" fontId="6" fillId="2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9" fillId="0" borderId="0" xfId="0" applyNumberFormat="1" applyFont="1"/>
    <xf numFmtId="49" fontId="10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2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49" fontId="11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12" fillId="2" borderId="0" xfId="0" applyNumberFormat="1" applyFont="1" applyFill="1" applyAlignment="1">
      <alignment horizontal="left" vertical="top" wrapText="1"/>
    </xf>
    <xf numFmtId="164" fontId="12" fillId="2" borderId="0" xfId="0" applyNumberFormat="1" applyFont="1" applyFill="1" applyAlignment="1">
      <alignment horizontal="right" vertical="top"/>
    </xf>
    <xf numFmtId="49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23814</xdr:rowOff>
    </xdr:from>
    <xdr:to>
      <xdr:col>0</xdr:col>
      <xdr:colOff>855066</xdr:colOff>
      <xdr:row>5</xdr:row>
      <xdr:rowOff>1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3814"/>
          <a:ext cx="807441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1516063</xdr:colOff>
      <xdr:row>48</xdr:row>
      <xdr:rowOff>134936</xdr:rowOff>
    </xdr:from>
    <xdr:to>
      <xdr:col>5</xdr:col>
      <xdr:colOff>150813</xdr:colOff>
      <xdr:row>56</xdr:row>
      <xdr:rowOff>87311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6063" y="6715124"/>
          <a:ext cx="6985000" cy="122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="120" zoomScaleNormal="120" workbookViewId="0">
      <selection activeCell="D10" sqref="D10"/>
    </sheetView>
  </sheetViews>
  <sheetFormatPr baseColWidth="10" defaultColWidth="9.140625" defaultRowHeight="12.75"/>
  <cols>
    <col min="1" max="1" width="42.85546875" customWidth="1"/>
    <col min="2" max="3" width="11.42578125" style="5" customWidth="1"/>
    <col min="4" max="4" width="8.85546875" customWidth="1"/>
    <col min="5" max="5" width="50.7109375" customWidth="1"/>
    <col min="6" max="7" width="11.85546875" style="5" customWidth="1"/>
  </cols>
  <sheetData>
    <row r="1" spans="1:7">
      <c r="A1" s="12" t="s">
        <v>117</v>
      </c>
    </row>
    <row r="2" spans="1:7" ht="12.75" customHeight="1">
      <c r="A2" s="12" t="s">
        <v>65</v>
      </c>
      <c r="E2" s="25"/>
      <c r="F2" s="25"/>
    </row>
    <row r="3" spans="1:7" ht="12.75" customHeight="1">
      <c r="A3" s="12" t="s">
        <v>66</v>
      </c>
      <c r="E3" s="1"/>
    </row>
    <row r="4" spans="1:7" ht="12.75" customHeight="1">
      <c r="A4" s="12" t="s">
        <v>67</v>
      </c>
      <c r="E4" s="1"/>
    </row>
    <row r="5" spans="1:7" ht="12" customHeight="1">
      <c r="A5" s="12"/>
      <c r="E5" s="15"/>
    </row>
    <row r="6" spans="1:7" ht="11.85" customHeight="1">
      <c r="A6" s="2"/>
      <c r="B6" s="9">
        <v>2018</v>
      </c>
      <c r="C6" s="9">
        <v>2017</v>
      </c>
      <c r="F6" s="9">
        <v>2018</v>
      </c>
      <c r="G6" s="9">
        <v>2017</v>
      </c>
    </row>
    <row r="7" spans="1:7" ht="10.7" customHeight="1">
      <c r="A7" s="4" t="s">
        <v>55</v>
      </c>
      <c r="E7" s="4" t="s">
        <v>56</v>
      </c>
    </row>
    <row r="8" spans="1:7" ht="10.7" customHeight="1">
      <c r="A8" s="19" t="s">
        <v>1</v>
      </c>
      <c r="B8" s="6"/>
      <c r="C8" s="6"/>
      <c r="E8" s="19" t="s">
        <v>19</v>
      </c>
      <c r="F8" s="6"/>
      <c r="G8" s="6"/>
    </row>
    <row r="9" spans="1:7" ht="10.7" customHeight="1">
      <c r="A9" s="3" t="s">
        <v>2</v>
      </c>
      <c r="B9" s="24">
        <v>5307117194.21</v>
      </c>
      <c r="C9" s="24">
        <v>5358712219.7799997</v>
      </c>
      <c r="E9" s="3" t="s">
        <v>20</v>
      </c>
      <c r="F9" s="7">
        <v>3568325952</v>
      </c>
      <c r="G9" s="7">
        <v>5254409975.0299997</v>
      </c>
    </row>
    <row r="10" spans="1:7" ht="10.7" customHeight="1">
      <c r="A10" s="3" t="s">
        <v>3</v>
      </c>
      <c r="B10" s="24">
        <v>3304859940.9000001</v>
      </c>
      <c r="C10" s="24">
        <v>3134279832.1599998</v>
      </c>
      <c r="E10" s="3" t="s">
        <v>21</v>
      </c>
      <c r="F10" s="7">
        <v>0</v>
      </c>
      <c r="G10" s="7">
        <v>0</v>
      </c>
    </row>
    <row r="11" spans="1:7" ht="10.7" customHeight="1">
      <c r="A11" s="3" t="s">
        <v>4</v>
      </c>
      <c r="B11" s="7">
        <v>0</v>
      </c>
      <c r="C11" s="7">
        <v>0</v>
      </c>
      <c r="E11" s="3" t="s">
        <v>22</v>
      </c>
      <c r="F11" s="7">
        <v>643180158.00999999</v>
      </c>
      <c r="G11" s="7">
        <v>604254920.25999999</v>
      </c>
    </row>
    <row r="12" spans="1:7" ht="10.7" customHeight="1">
      <c r="A12" s="3" t="s">
        <v>5</v>
      </c>
      <c r="B12" s="7">
        <v>0</v>
      </c>
      <c r="C12" s="7">
        <v>0</v>
      </c>
      <c r="E12" s="3" t="s">
        <v>23</v>
      </c>
      <c r="F12" s="7">
        <v>0</v>
      </c>
      <c r="G12" s="7">
        <v>0</v>
      </c>
    </row>
    <row r="13" spans="1:7" ht="10.7" customHeight="1">
      <c r="A13" s="3" t="s">
        <v>6</v>
      </c>
      <c r="B13" s="7">
        <v>0</v>
      </c>
      <c r="C13" s="7">
        <v>0</v>
      </c>
      <c r="E13" s="3" t="s">
        <v>24</v>
      </c>
      <c r="F13" s="7">
        <v>9681773.8900000006</v>
      </c>
      <c r="G13" s="7">
        <v>1806457.26</v>
      </c>
    </row>
    <row r="14" spans="1:7" ht="10.7" customHeight="1">
      <c r="A14" s="3" t="s">
        <v>7</v>
      </c>
      <c r="B14" s="7">
        <v>0</v>
      </c>
      <c r="C14" s="7">
        <v>0</v>
      </c>
      <c r="E14" s="3" t="s">
        <v>25</v>
      </c>
      <c r="F14" s="7">
        <v>709244090.95000005</v>
      </c>
      <c r="G14" s="7">
        <v>755899033.10000002</v>
      </c>
    </row>
    <row r="15" spans="1:7" ht="10.7" customHeight="1">
      <c r="A15" s="3" t="s">
        <v>8</v>
      </c>
      <c r="B15" s="7">
        <v>0</v>
      </c>
      <c r="C15" s="7">
        <v>0</v>
      </c>
      <c r="E15" s="3" t="s">
        <v>26</v>
      </c>
      <c r="F15" s="7">
        <v>0</v>
      </c>
      <c r="G15" s="7">
        <v>0</v>
      </c>
    </row>
    <row r="16" spans="1:7" ht="10.7" customHeight="1">
      <c r="A16" s="10" t="s">
        <v>48</v>
      </c>
      <c r="B16" s="6">
        <f>B9+B10</f>
        <v>8611977135.1100006</v>
      </c>
      <c r="C16" s="6">
        <f>+C9+C10</f>
        <v>8492992051.9399996</v>
      </c>
      <c r="E16" s="3" t="s">
        <v>27</v>
      </c>
      <c r="F16" s="7">
        <v>36390110.170000002</v>
      </c>
      <c r="G16" s="7">
        <v>13414359.24</v>
      </c>
    </row>
    <row r="17" spans="1:7" ht="10.7" customHeight="1">
      <c r="A17" s="19" t="s">
        <v>9</v>
      </c>
      <c r="B17" s="6"/>
      <c r="C17" s="6"/>
      <c r="E17" s="10" t="s">
        <v>50</v>
      </c>
      <c r="F17" s="6">
        <f>F9+F11+F13+F14+F16</f>
        <v>4966822085.0200005</v>
      </c>
      <c r="G17" s="6">
        <f>+G14+G13+G11+G9+G16</f>
        <v>6629784744.8899994</v>
      </c>
    </row>
    <row r="18" spans="1:7" ht="10.7" customHeight="1">
      <c r="A18" s="3" t="s">
        <v>10</v>
      </c>
      <c r="B18" s="7">
        <v>1583746364.51</v>
      </c>
      <c r="C18" s="7">
        <v>6589934724.2399998</v>
      </c>
      <c r="E18" s="19" t="s">
        <v>28</v>
      </c>
    </row>
    <row r="19" spans="1:7" ht="10.7" customHeight="1">
      <c r="A19" s="3" t="s">
        <v>11</v>
      </c>
      <c r="B19" s="7">
        <v>0</v>
      </c>
      <c r="C19" s="7">
        <v>0</v>
      </c>
      <c r="E19" s="3" t="s">
        <v>29</v>
      </c>
      <c r="F19" s="7">
        <v>0</v>
      </c>
      <c r="G19" s="7">
        <v>0</v>
      </c>
    </row>
    <row r="20" spans="1:7" ht="10.7" customHeight="1">
      <c r="A20" s="3" t="s">
        <v>12</v>
      </c>
      <c r="B20" s="7">
        <v>46805257746.919998</v>
      </c>
      <c r="C20" s="7">
        <v>40402332793.300003</v>
      </c>
      <c r="E20" s="3" t="s">
        <v>30</v>
      </c>
      <c r="F20" s="7">
        <v>0</v>
      </c>
      <c r="G20" s="7">
        <v>0</v>
      </c>
    </row>
    <row r="21" spans="1:7" ht="10.7" customHeight="1">
      <c r="A21" s="3" t="s">
        <v>13</v>
      </c>
      <c r="B21" s="7">
        <v>5305366170.6400003</v>
      </c>
      <c r="C21" s="7">
        <v>4940898833.8000002</v>
      </c>
      <c r="E21" s="3" t="s">
        <v>31</v>
      </c>
      <c r="F21" s="7">
        <v>16749590959.74</v>
      </c>
      <c r="G21" s="7">
        <v>16995219730.219999</v>
      </c>
    </row>
    <row r="22" spans="1:7" ht="10.7" customHeight="1">
      <c r="A22" s="3" t="s">
        <v>14</v>
      </c>
      <c r="B22" s="7">
        <v>154441921.80000001</v>
      </c>
      <c r="C22" s="7">
        <v>132732204.88</v>
      </c>
      <c r="E22" s="3" t="s">
        <v>32</v>
      </c>
      <c r="F22" s="7">
        <v>0</v>
      </c>
      <c r="G22" s="7">
        <v>0</v>
      </c>
    </row>
    <row r="23" spans="1:7" ht="10.7" customHeight="1">
      <c r="A23" s="3" t="s">
        <v>15</v>
      </c>
      <c r="B23" s="7">
        <v>0</v>
      </c>
      <c r="C23" s="7">
        <v>0</v>
      </c>
      <c r="E23" s="3" t="s">
        <v>33</v>
      </c>
      <c r="F23" s="7">
        <v>2450651749</v>
      </c>
      <c r="G23" s="7">
        <v>2450651749</v>
      </c>
    </row>
    <row r="24" spans="1:7" ht="10.7" customHeight="1">
      <c r="A24" s="3" t="s">
        <v>16</v>
      </c>
      <c r="B24" s="7">
        <v>0</v>
      </c>
      <c r="C24" s="7">
        <v>0</v>
      </c>
      <c r="E24" s="3" t="s">
        <v>34</v>
      </c>
      <c r="F24" s="7">
        <v>0</v>
      </c>
      <c r="G24" s="7">
        <v>0</v>
      </c>
    </row>
    <row r="25" spans="1:7" ht="10.7" customHeight="1">
      <c r="A25" s="3" t="s">
        <v>17</v>
      </c>
      <c r="B25" s="7">
        <v>0</v>
      </c>
      <c r="C25" s="7">
        <v>0</v>
      </c>
      <c r="E25" s="10" t="s">
        <v>51</v>
      </c>
      <c r="F25" s="6">
        <f>+F21+F23</f>
        <v>19200242708.739998</v>
      </c>
      <c r="G25" s="6">
        <f>+G21+G23</f>
        <v>19445871479.220001</v>
      </c>
    </row>
    <row r="26" spans="1:7" ht="10.7" customHeight="1">
      <c r="A26" s="3" t="s">
        <v>18</v>
      </c>
      <c r="B26" s="7">
        <v>0</v>
      </c>
      <c r="C26" s="7">
        <v>0</v>
      </c>
      <c r="E26" s="4" t="s">
        <v>52</v>
      </c>
      <c r="F26" s="6">
        <f>F17+F25+F22</f>
        <v>24167064793.759998</v>
      </c>
      <c r="G26" s="6">
        <f>+G25+G17</f>
        <v>26075656224.110001</v>
      </c>
    </row>
    <row r="27" spans="1:7" ht="13.35" customHeight="1">
      <c r="A27" s="10" t="s">
        <v>49</v>
      </c>
      <c r="B27" s="6">
        <f>+B18+B20+B21+B22</f>
        <v>53848812203.870003</v>
      </c>
      <c r="C27" s="6">
        <f>+C18+C20+C21+C22</f>
        <v>52065898556.220001</v>
      </c>
      <c r="E27" s="4" t="s">
        <v>53</v>
      </c>
    </row>
    <row r="28" spans="1:7" ht="10.7" customHeight="1">
      <c r="A28" s="4" t="s">
        <v>57</v>
      </c>
      <c r="B28" s="6">
        <f>B16+B27</f>
        <v>62460789338.980003</v>
      </c>
      <c r="C28" s="6">
        <f>+C27+C16</f>
        <v>60558890608.160004</v>
      </c>
      <c r="E28" s="19" t="s">
        <v>35</v>
      </c>
      <c r="F28" s="6">
        <v>1874790444</v>
      </c>
      <c r="G28" s="6">
        <v>1874790443.75</v>
      </c>
    </row>
    <row r="29" spans="1:7" ht="10.7" customHeight="1">
      <c r="E29" s="3" t="s">
        <v>36</v>
      </c>
      <c r="F29" s="7">
        <v>1874790443.75</v>
      </c>
      <c r="G29" s="7">
        <v>1874790443.75</v>
      </c>
    </row>
    <row r="30" spans="1:7" ht="10.7" customHeight="1">
      <c r="E30" s="3" t="s">
        <v>37</v>
      </c>
      <c r="F30" s="7">
        <v>0</v>
      </c>
      <c r="G30" s="7">
        <v>0</v>
      </c>
    </row>
    <row r="31" spans="1:7" ht="10.7" customHeight="1">
      <c r="E31" s="3" t="s">
        <v>38</v>
      </c>
      <c r="F31" s="7">
        <v>0</v>
      </c>
      <c r="G31" s="7">
        <v>0</v>
      </c>
    </row>
    <row r="32" spans="1:7" ht="10.7" customHeight="1">
      <c r="E32" s="19" t="s">
        <v>39</v>
      </c>
      <c r="F32" s="6">
        <f>F33+F34+F35+F37</f>
        <v>36418934101.040001</v>
      </c>
      <c r="G32" s="6">
        <f>+G33+G34+G35+G37</f>
        <v>32608443940.299995</v>
      </c>
    </row>
    <row r="33" spans="1:12" ht="10.7" customHeight="1">
      <c r="E33" s="3" t="s">
        <v>40</v>
      </c>
      <c r="F33" s="7">
        <v>6742591081.8800049</v>
      </c>
      <c r="G33" s="7">
        <v>4548792225.6899996</v>
      </c>
    </row>
    <row r="34" spans="1:12" ht="10.7" customHeight="1">
      <c r="E34" s="3" t="s">
        <v>41</v>
      </c>
      <c r="F34" s="7">
        <v>-2960230812.5599999</v>
      </c>
      <c r="G34" s="7">
        <v>-7508886621.1800003</v>
      </c>
    </row>
    <row r="35" spans="1:12" ht="10.7" customHeight="1">
      <c r="E35" s="3" t="s">
        <v>42</v>
      </c>
      <c r="F35" s="7">
        <v>29275349057.709999</v>
      </c>
      <c r="G35" s="7">
        <v>26770772941.849998</v>
      </c>
    </row>
    <row r="36" spans="1:12" ht="10.7" customHeight="1">
      <c r="E36" s="3" t="s">
        <v>43</v>
      </c>
      <c r="F36" s="7">
        <v>0</v>
      </c>
      <c r="G36" s="7">
        <v>0</v>
      </c>
    </row>
    <row r="37" spans="1:12" ht="10.7" customHeight="1">
      <c r="E37" s="3" t="s">
        <v>44</v>
      </c>
      <c r="F37" s="7">
        <v>3361224774.0100002</v>
      </c>
      <c r="G37" s="7">
        <v>8797765393.9400005</v>
      </c>
    </row>
    <row r="38" spans="1:12" ht="10.7" customHeight="1">
      <c r="E38" s="19" t="s">
        <v>45</v>
      </c>
      <c r="F38" s="6">
        <v>0</v>
      </c>
      <c r="G38" s="6">
        <v>0</v>
      </c>
    </row>
    <row r="39" spans="1:12" ht="10.7" customHeight="1">
      <c r="E39" s="3" t="s">
        <v>46</v>
      </c>
      <c r="F39" s="7">
        <v>0.4</v>
      </c>
      <c r="G39" s="7">
        <v>0</v>
      </c>
    </row>
    <row r="40" spans="1:12" ht="10.7" customHeight="1">
      <c r="E40" s="3" t="s">
        <v>47</v>
      </c>
      <c r="F40" s="7">
        <v>0.4</v>
      </c>
      <c r="G40" s="7">
        <v>0</v>
      </c>
    </row>
    <row r="41" spans="1:12" ht="11.25" customHeight="1">
      <c r="E41" s="19" t="s">
        <v>54</v>
      </c>
      <c r="F41" s="6">
        <f>+F32+F28</f>
        <v>38293724545.040001</v>
      </c>
      <c r="G41" s="6">
        <f>+G32+G28</f>
        <v>34483234384.049995</v>
      </c>
    </row>
    <row r="42" spans="1:12" ht="9.9499999999999993" customHeight="1">
      <c r="E42" s="4" t="s">
        <v>64</v>
      </c>
      <c r="F42" s="6">
        <f>F26+F41</f>
        <v>62460789338.800003</v>
      </c>
      <c r="G42" s="6">
        <f>+G41+G26</f>
        <v>60558890608.159996</v>
      </c>
    </row>
    <row r="43" spans="1:12" ht="10.5" customHeight="1">
      <c r="F43" s="13"/>
    </row>
    <row r="44" spans="1:12">
      <c r="A44" s="26" t="s">
        <v>58</v>
      </c>
      <c r="B44" s="26"/>
      <c r="C44" s="26"/>
      <c r="D44" s="26"/>
      <c r="E44" s="26"/>
      <c r="F44" s="26"/>
      <c r="G44" s="26"/>
      <c r="H44" s="11"/>
      <c r="I44" s="11"/>
      <c r="J44" s="11"/>
      <c r="K44" s="11"/>
      <c r="L44" s="11"/>
    </row>
    <row r="45" spans="1:12">
      <c r="G45" s="8"/>
    </row>
    <row r="46" spans="1:12">
      <c r="G46" s="8"/>
    </row>
  </sheetData>
  <mergeCells count="2">
    <mergeCell ref="E2:F2"/>
    <mergeCell ref="A44:G44"/>
  </mergeCells>
  <printOptions gridLinesSet="0"/>
  <pageMargins left="0.74803149606299213" right="0.74803149606299213" top="0.39370078740157483" bottom="0.34" header="0.51181102362204722" footer="0.25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110" zoomScaleNormal="110" workbookViewId="0">
      <selection activeCell="F28" sqref="F28"/>
    </sheetView>
  </sheetViews>
  <sheetFormatPr baseColWidth="10" defaultColWidth="9.140625" defaultRowHeight="12.75"/>
  <cols>
    <col min="1" max="1" width="55.5703125" bestFit="1" customWidth="1"/>
    <col min="2" max="3" width="9.7109375" bestFit="1" customWidth="1"/>
    <col min="4" max="4" width="12.85546875" customWidth="1"/>
    <col min="5" max="5" width="48.5703125" bestFit="1" customWidth="1"/>
    <col min="6" max="7" width="9.7109375" bestFit="1" customWidth="1"/>
    <col min="256" max="256" width="55.5703125" bestFit="1" customWidth="1"/>
    <col min="257" max="258" width="9.7109375" bestFit="1" customWidth="1"/>
    <col min="259" max="259" width="12.85546875" customWidth="1"/>
    <col min="260" max="260" width="48.5703125" bestFit="1" customWidth="1"/>
    <col min="261" max="261" width="9.7109375" bestFit="1" customWidth="1"/>
    <col min="262" max="262" width="11" bestFit="1" customWidth="1"/>
    <col min="263" max="263" width="9.7109375" bestFit="1" customWidth="1"/>
    <col min="512" max="512" width="55.5703125" bestFit="1" customWidth="1"/>
    <col min="513" max="514" width="9.7109375" bestFit="1" customWidth="1"/>
    <col min="515" max="515" width="12.85546875" customWidth="1"/>
    <col min="516" max="516" width="48.5703125" bestFit="1" customWidth="1"/>
    <col min="517" max="517" width="9.7109375" bestFit="1" customWidth="1"/>
    <col min="518" max="518" width="11" bestFit="1" customWidth="1"/>
    <col min="519" max="519" width="9.7109375" bestFit="1" customWidth="1"/>
    <col min="768" max="768" width="55.5703125" bestFit="1" customWidth="1"/>
    <col min="769" max="770" width="9.7109375" bestFit="1" customWidth="1"/>
    <col min="771" max="771" width="12.85546875" customWidth="1"/>
    <col min="772" max="772" width="48.5703125" bestFit="1" customWidth="1"/>
    <col min="773" max="773" width="9.7109375" bestFit="1" customWidth="1"/>
    <col min="774" max="774" width="11" bestFit="1" customWidth="1"/>
    <col min="775" max="775" width="9.7109375" bestFit="1" customWidth="1"/>
    <col min="1024" max="1024" width="55.5703125" bestFit="1" customWidth="1"/>
    <col min="1025" max="1026" width="9.7109375" bestFit="1" customWidth="1"/>
    <col min="1027" max="1027" width="12.85546875" customWidth="1"/>
    <col min="1028" max="1028" width="48.5703125" bestFit="1" customWidth="1"/>
    <col min="1029" max="1029" width="9.7109375" bestFit="1" customWidth="1"/>
    <col min="1030" max="1030" width="11" bestFit="1" customWidth="1"/>
    <col min="1031" max="1031" width="9.7109375" bestFit="1" customWidth="1"/>
    <col min="1280" max="1280" width="55.5703125" bestFit="1" customWidth="1"/>
    <col min="1281" max="1282" width="9.7109375" bestFit="1" customWidth="1"/>
    <col min="1283" max="1283" width="12.85546875" customWidth="1"/>
    <col min="1284" max="1284" width="48.5703125" bestFit="1" customWidth="1"/>
    <col min="1285" max="1285" width="9.7109375" bestFit="1" customWidth="1"/>
    <col min="1286" max="1286" width="11" bestFit="1" customWidth="1"/>
    <col min="1287" max="1287" width="9.7109375" bestFit="1" customWidth="1"/>
    <col min="1536" max="1536" width="55.5703125" bestFit="1" customWidth="1"/>
    <col min="1537" max="1538" width="9.7109375" bestFit="1" customWidth="1"/>
    <col min="1539" max="1539" width="12.85546875" customWidth="1"/>
    <col min="1540" max="1540" width="48.5703125" bestFit="1" customWidth="1"/>
    <col min="1541" max="1541" width="9.7109375" bestFit="1" customWidth="1"/>
    <col min="1542" max="1542" width="11" bestFit="1" customWidth="1"/>
    <col min="1543" max="1543" width="9.7109375" bestFit="1" customWidth="1"/>
    <col min="1792" max="1792" width="55.5703125" bestFit="1" customWidth="1"/>
    <col min="1793" max="1794" width="9.7109375" bestFit="1" customWidth="1"/>
    <col min="1795" max="1795" width="12.85546875" customWidth="1"/>
    <col min="1796" max="1796" width="48.5703125" bestFit="1" customWidth="1"/>
    <col min="1797" max="1797" width="9.7109375" bestFit="1" customWidth="1"/>
    <col min="1798" max="1798" width="11" bestFit="1" customWidth="1"/>
    <col min="1799" max="1799" width="9.7109375" bestFit="1" customWidth="1"/>
    <col min="2048" max="2048" width="55.5703125" bestFit="1" customWidth="1"/>
    <col min="2049" max="2050" width="9.7109375" bestFit="1" customWidth="1"/>
    <col min="2051" max="2051" width="12.85546875" customWidth="1"/>
    <col min="2052" max="2052" width="48.5703125" bestFit="1" customWidth="1"/>
    <col min="2053" max="2053" width="9.7109375" bestFit="1" customWidth="1"/>
    <col min="2054" max="2054" width="11" bestFit="1" customWidth="1"/>
    <col min="2055" max="2055" width="9.7109375" bestFit="1" customWidth="1"/>
    <col min="2304" max="2304" width="55.5703125" bestFit="1" customWidth="1"/>
    <col min="2305" max="2306" width="9.7109375" bestFit="1" customWidth="1"/>
    <col min="2307" max="2307" width="12.85546875" customWidth="1"/>
    <col min="2308" max="2308" width="48.5703125" bestFit="1" customWidth="1"/>
    <col min="2309" max="2309" width="9.7109375" bestFit="1" customWidth="1"/>
    <col min="2310" max="2310" width="11" bestFit="1" customWidth="1"/>
    <col min="2311" max="2311" width="9.7109375" bestFit="1" customWidth="1"/>
    <col min="2560" max="2560" width="55.5703125" bestFit="1" customWidth="1"/>
    <col min="2561" max="2562" width="9.7109375" bestFit="1" customWidth="1"/>
    <col min="2563" max="2563" width="12.85546875" customWidth="1"/>
    <col min="2564" max="2564" width="48.5703125" bestFit="1" customWidth="1"/>
    <col min="2565" max="2565" width="9.7109375" bestFit="1" customWidth="1"/>
    <col min="2566" max="2566" width="11" bestFit="1" customWidth="1"/>
    <col min="2567" max="2567" width="9.7109375" bestFit="1" customWidth="1"/>
    <col min="2816" max="2816" width="55.5703125" bestFit="1" customWidth="1"/>
    <col min="2817" max="2818" width="9.7109375" bestFit="1" customWidth="1"/>
    <col min="2819" max="2819" width="12.85546875" customWidth="1"/>
    <col min="2820" max="2820" width="48.5703125" bestFit="1" customWidth="1"/>
    <col min="2821" max="2821" width="9.7109375" bestFit="1" customWidth="1"/>
    <col min="2822" max="2822" width="11" bestFit="1" customWidth="1"/>
    <col min="2823" max="2823" width="9.7109375" bestFit="1" customWidth="1"/>
    <col min="3072" max="3072" width="55.5703125" bestFit="1" customWidth="1"/>
    <col min="3073" max="3074" width="9.7109375" bestFit="1" customWidth="1"/>
    <col min="3075" max="3075" width="12.85546875" customWidth="1"/>
    <col min="3076" max="3076" width="48.5703125" bestFit="1" customWidth="1"/>
    <col min="3077" max="3077" width="9.7109375" bestFit="1" customWidth="1"/>
    <col min="3078" max="3078" width="11" bestFit="1" customWidth="1"/>
    <col min="3079" max="3079" width="9.7109375" bestFit="1" customWidth="1"/>
    <col min="3328" max="3328" width="55.5703125" bestFit="1" customWidth="1"/>
    <col min="3329" max="3330" width="9.7109375" bestFit="1" customWidth="1"/>
    <col min="3331" max="3331" width="12.85546875" customWidth="1"/>
    <col min="3332" max="3332" width="48.5703125" bestFit="1" customWidth="1"/>
    <col min="3333" max="3333" width="9.7109375" bestFit="1" customWidth="1"/>
    <col min="3334" max="3334" width="11" bestFit="1" customWidth="1"/>
    <col min="3335" max="3335" width="9.7109375" bestFit="1" customWidth="1"/>
    <col min="3584" max="3584" width="55.5703125" bestFit="1" customWidth="1"/>
    <col min="3585" max="3586" width="9.7109375" bestFit="1" customWidth="1"/>
    <col min="3587" max="3587" width="12.85546875" customWidth="1"/>
    <col min="3588" max="3588" width="48.5703125" bestFit="1" customWidth="1"/>
    <col min="3589" max="3589" width="9.7109375" bestFit="1" customWidth="1"/>
    <col min="3590" max="3590" width="11" bestFit="1" customWidth="1"/>
    <col min="3591" max="3591" width="9.7109375" bestFit="1" customWidth="1"/>
    <col min="3840" max="3840" width="55.5703125" bestFit="1" customWidth="1"/>
    <col min="3841" max="3842" width="9.7109375" bestFit="1" customWidth="1"/>
    <col min="3843" max="3843" width="12.85546875" customWidth="1"/>
    <col min="3844" max="3844" width="48.5703125" bestFit="1" customWidth="1"/>
    <col min="3845" max="3845" width="9.7109375" bestFit="1" customWidth="1"/>
    <col min="3846" max="3846" width="11" bestFit="1" customWidth="1"/>
    <col min="3847" max="3847" width="9.7109375" bestFit="1" customWidth="1"/>
    <col min="4096" max="4096" width="55.5703125" bestFit="1" customWidth="1"/>
    <col min="4097" max="4098" width="9.7109375" bestFit="1" customWidth="1"/>
    <col min="4099" max="4099" width="12.85546875" customWidth="1"/>
    <col min="4100" max="4100" width="48.5703125" bestFit="1" customWidth="1"/>
    <col min="4101" max="4101" width="9.7109375" bestFit="1" customWidth="1"/>
    <col min="4102" max="4102" width="11" bestFit="1" customWidth="1"/>
    <col min="4103" max="4103" width="9.7109375" bestFit="1" customWidth="1"/>
    <col min="4352" max="4352" width="55.5703125" bestFit="1" customWidth="1"/>
    <col min="4353" max="4354" width="9.7109375" bestFit="1" customWidth="1"/>
    <col min="4355" max="4355" width="12.85546875" customWidth="1"/>
    <col min="4356" max="4356" width="48.5703125" bestFit="1" customWidth="1"/>
    <col min="4357" max="4357" width="9.7109375" bestFit="1" customWidth="1"/>
    <col min="4358" max="4358" width="11" bestFit="1" customWidth="1"/>
    <col min="4359" max="4359" width="9.7109375" bestFit="1" customWidth="1"/>
    <col min="4608" max="4608" width="55.5703125" bestFit="1" customWidth="1"/>
    <col min="4609" max="4610" width="9.7109375" bestFit="1" customWidth="1"/>
    <col min="4611" max="4611" width="12.85546875" customWidth="1"/>
    <col min="4612" max="4612" width="48.5703125" bestFit="1" customWidth="1"/>
    <col min="4613" max="4613" width="9.7109375" bestFit="1" customWidth="1"/>
    <col min="4614" max="4614" width="11" bestFit="1" customWidth="1"/>
    <col min="4615" max="4615" width="9.7109375" bestFit="1" customWidth="1"/>
    <col min="4864" max="4864" width="55.5703125" bestFit="1" customWidth="1"/>
    <col min="4865" max="4866" width="9.7109375" bestFit="1" customWidth="1"/>
    <col min="4867" max="4867" width="12.85546875" customWidth="1"/>
    <col min="4868" max="4868" width="48.5703125" bestFit="1" customWidth="1"/>
    <col min="4869" max="4869" width="9.7109375" bestFit="1" customWidth="1"/>
    <col min="4870" max="4870" width="11" bestFit="1" customWidth="1"/>
    <col min="4871" max="4871" width="9.7109375" bestFit="1" customWidth="1"/>
    <col min="5120" max="5120" width="55.5703125" bestFit="1" customWidth="1"/>
    <col min="5121" max="5122" width="9.7109375" bestFit="1" customWidth="1"/>
    <col min="5123" max="5123" width="12.85546875" customWidth="1"/>
    <col min="5124" max="5124" width="48.5703125" bestFit="1" customWidth="1"/>
    <col min="5125" max="5125" width="9.7109375" bestFit="1" customWidth="1"/>
    <col min="5126" max="5126" width="11" bestFit="1" customWidth="1"/>
    <col min="5127" max="5127" width="9.7109375" bestFit="1" customWidth="1"/>
    <col min="5376" max="5376" width="55.5703125" bestFit="1" customWidth="1"/>
    <col min="5377" max="5378" width="9.7109375" bestFit="1" customWidth="1"/>
    <col min="5379" max="5379" width="12.85546875" customWidth="1"/>
    <col min="5380" max="5380" width="48.5703125" bestFit="1" customWidth="1"/>
    <col min="5381" max="5381" width="9.7109375" bestFit="1" customWidth="1"/>
    <col min="5382" max="5382" width="11" bestFit="1" customWidth="1"/>
    <col min="5383" max="5383" width="9.7109375" bestFit="1" customWidth="1"/>
    <col min="5632" max="5632" width="55.5703125" bestFit="1" customWidth="1"/>
    <col min="5633" max="5634" width="9.7109375" bestFit="1" customWidth="1"/>
    <col min="5635" max="5635" width="12.85546875" customWidth="1"/>
    <col min="5636" max="5636" width="48.5703125" bestFit="1" customWidth="1"/>
    <col min="5637" max="5637" width="9.7109375" bestFit="1" customWidth="1"/>
    <col min="5638" max="5638" width="11" bestFit="1" customWidth="1"/>
    <col min="5639" max="5639" width="9.7109375" bestFit="1" customWidth="1"/>
    <col min="5888" max="5888" width="55.5703125" bestFit="1" customWidth="1"/>
    <col min="5889" max="5890" width="9.7109375" bestFit="1" customWidth="1"/>
    <col min="5891" max="5891" width="12.85546875" customWidth="1"/>
    <col min="5892" max="5892" width="48.5703125" bestFit="1" customWidth="1"/>
    <col min="5893" max="5893" width="9.7109375" bestFit="1" customWidth="1"/>
    <col min="5894" max="5894" width="11" bestFit="1" customWidth="1"/>
    <col min="5895" max="5895" width="9.7109375" bestFit="1" customWidth="1"/>
    <col min="6144" max="6144" width="55.5703125" bestFit="1" customWidth="1"/>
    <col min="6145" max="6146" width="9.7109375" bestFit="1" customWidth="1"/>
    <col min="6147" max="6147" width="12.85546875" customWidth="1"/>
    <col min="6148" max="6148" width="48.5703125" bestFit="1" customWidth="1"/>
    <col min="6149" max="6149" width="9.7109375" bestFit="1" customWidth="1"/>
    <col min="6150" max="6150" width="11" bestFit="1" customWidth="1"/>
    <col min="6151" max="6151" width="9.7109375" bestFit="1" customWidth="1"/>
    <col min="6400" max="6400" width="55.5703125" bestFit="1" customWidth="1"/>
    <col min="6401" max="6402" width="9.7109375" bestFit="1" customWidth="1"/>
    <col min="6403" max="6403" width="12.85546875" customWidth="1"/>
    <col min="6404" max="6404" width="48.5703125" bestFit="1" customWidth="1"/>
    <col min="6405" max="6405" width="9.7109375" bestFit="1" customWidth="1"/>
    <col min="6406" max="6406" width="11" bestFit="1" customWidth="1"/>
    <col min="6407" max="6407" width="9.7109375" bestFit="1" customWidth="1"/>
    <col min="6656" max="6656" width="55.5703125" bestFit="1" customWidth="1"/>
    <col min="6657" max="6658" width="9.7109375" bestFit="1" customWidth="1"/>
    <col min="6659" max="6659" width="12.85546875" customWidth="1"/>
    <col min="6660" max="6660" width="48.5703125" bestFit="1" customWidth="1"/>
    <col min="6661" max="6661" width="9.7109375" bestFit="1" customWidth="1"/>
    <col min="6662" max="6662" width="11" bestFit="1" customWidth="1"/>
    <col min="6663" max="6663" width="9.7109375" bestFit="1" customWidth="1"/>
    <col min="6912" max="6912" width="55.5703125" bestFit="1" customWidth="1"/>
    <col min="6913" max="6914" width="9.7109375" bestFit="1" customWidth="1"/>
    <col min="6915" max="6915" width="12.85546875" customWidth="1"/>
    <col min="6916" max="6916" width="48.5703125" bestFit="1" customWidth="1"/>
    <col min="6917" max="6917" width="9.7109375" bestFit="1" customWidth="1"/>
    <col min="6918" max="6918" width="11" bestFit="1" customWidth="1"/>
    <col min="6919" max="6919" width="9.7109375" bestFit="1" customWidth="1"/>
    <col min="7168" max="7168" width="55.5703125" bestFit="1" customWidth="1"/>
    <col min="7169" max="7170" width="9.7109375" bestFit="1" customWidth="1"/>
    <col min="7171" max="7171" width="12.85546875" customWidth="1"/>
    <col min="7172" max="7172" width="48.5703125" bestFit="1" customWidth="1"/>
    <col min="7173" max="7173" width="9.7109375" bestFit="1" customWidth="1"/>
    <col min="7174" max="7174" width="11" bestFit="1" customWidth="1"/>
    <col min="7175" max="7175" width="9.7109375" bestFit="1" customWidth="1"/>
    <col min="7424" max="7424" width="55.5703125" bestFit="1" customWidth="1"/>
    <col min="7425" max="7426" width="9.7109375" bestFit="1" customWidth="1"/>
    <col min="7427" max="7427" width="12.85546875" customWidth="1"/>
    <col min="7428" max="7428" width="48.5703125" bestFit="1" customWidth="1"/>
    <col min="7429" max="7429" width="9.7109375" bestFit="1" customWidth="1"/>
    <col min="7430" max="7430" width="11" bestFit="1" customWidth="1"/>
    <col min="7431" max="7431" width="9.7109375" bestFit="1" customWidth="1"/>
    <col min="7680" max="7680" width="55.5703125" bestFit="1" customWidth="1"/>
    <col min="7681" max="7682" width="9.7109375" bestFit="1" customWidth="1"/>
    <col min="7683" max="7683" width="12.85546875" customWidth="1"/>
    <col min="7684" max="7684" width="48.5703125" bestFit="1" customWidth="1"/>
    <col min="7685" max="7685" width="9.7109375" bestFit="1" customWidth="1"/>
    <col min="7686" max="7686" width="11" bestFit="1" customWidth="1"/>
    <col min="7687" max="7687" width="9.7109375" bestFit="1" customWidth="1"/>
    <col min="7936" max="7936" width="55.5703125" bestFit="1" customWidth="1"/>
    <col min="7937" max="7938" width="9.7109375" bestFit="1" customWidth="1"/>
    <col min="7939" max="7939" width="12.85546875" customWidth="1"/>
    <col min="7940" max="7940" width="48.5703125" bestFit="1" customWidth="1"/>
    <col min="7941" max="7941" width="9.7109375" bestFit="1" customWidth="1"/>
    <col min="7942" max="7942" width="11" bestFit="1" customWidth="1"/>
    <col min="7943" max="7943" width="9.7109375" bestFit="1" customWidth="1"/>
    <col min="8192" max="8192" width="55.5703125" bestFit="1" customWidth="1"/>
    <col min="8193" max="8194" width="9.7109375" bestFit="1" customWidth="1"/>
    <col min="8195" max="8195" width="12.85546875" customWidth="1"/>
    <col min="8196" max="8196" width="48.5703125" bestFit="1" customWidth="1"/>
    <col min="8197" max="8197" width="9.7109375" bestFit="1" customWidth="1"/>
    <col min="8198" max="8198" width="11" bestFit="1" customWidth="1"/>
    <col min="8199" max="8199" width="9.7109375" bestFit="1" customWidth="1"/>
    <col min="8448" max="8448" width="55.5703125" bestFit="1" customWidth="1"/>
    <col min="8449" max="8450" width="9.7109375" bestFit="1" customWidth="1"/>
    <col min="8451" max="8451" width="12.85546875" customWidth="1"/>
    <col min="8452" max="8452" width="48.5703125" bestFit="1" customWidth="1"/>
    <col min="8453" max="8453" width="9.7109375" bestFit="1" customWidth="1"/>
    <col min="8454" max="8454" width="11" bestFit="1" customWidth="1"/>
    <col min="8455" max="8455" width="9.7109375" bestFit="1" customWidth="1"/>
    <col min="8704" max="8704" width="55.5703125" bestFit="1" customWidth="1"/>
    <col min="8705" max="8706" width="9.7109375" bestFit="1" customWidth="1"/>
    <col min="8707" max="8707" width="12.85546875" customWidth="1"/>
    <col min="8708" max="8708" width="48.5703125" bestFit="1" customWidth="1"/>
    <col min="8709" max="8709" width="9.7109375" bestFit="1" customWidth="1"/>
    <col min="8710" max="8710" width="11" bestFit="1" customWidth="1"/>
    <col min="8711" max="8711" width="9.7109375" bestFit="1" customWidth="1"/>
    <col min="8960" max="8960" width="55.5703125" bestFit="1" customWidth="1"/>
    <col min="8961" max="8962" width="9.7109375" bestFit="1" customWidth="1"/>
    <col min="8963" max="8963" width="12.85546875" customWidth="1"/>
    <col min="8964" max="8964" width="48.5703125" bestFit="1" customWidth="1"/>
    <col min="8965" max="8965" width="9.7109375" bestFit="1" customWidth="1"/>
    <col min="8966" max="8966" width="11" bestFit="1" customWidth="1"/>
    <col min="8967" max="8967" width="9.7109375" bestFit="1" customWidth="1"/>
    <col min="9216" max="9216" width="55.5703125" bestFit="1" customWidth="1"/>
    <col min="9217" max="9218" width="9.7109375" bestFit="1" customWidth="1"/>
    <col min="9219" max="9219" width="12.85546875" customWidth="1"/>
    <col min="9220" max="9220" width="48.5703125" bestFit="1" customWidth="1"/>
    <col min="9221" max="9221" width="9.7109375" bestFit="1" customWidth="1"/>
    <col min="9222" max="9222" width="11" bestFit="1" customWidth="1"/>
    <col min="9223" max="9223" width="9.7109375" bestFit="1" customWidth="1"/>
    <col min="9472" max="9472" width="55.5703125" bestFit="1" customWidth="1"/>
    <col min="9473" max="9474" width="9.7109375" bestFit="1" customWidth="1"/>
    <col min="9475" max="9475" width="12.85546875" customWidth="1"/>
    <col min="9476" max="9476" width="48.5703125" bestFit="1" customWidth="1"/>
    <col min="9477" max="9477" width="9.7109375" bestFit="1" customWidth="1"/>
    <col min="9478" max="9478" width="11" bestFit="1" customWidth="1"/>
    <col min="9479" max="9479" width="9.7109375" bestFit="1" customWidth="1"/>
    <col min="9728" max="9728" width="55.5703125" bestFit="1" customWidth="1"/>
    <col min="9729" max="9730" width="9.7109375" bestFit="1" customWidth="1"/>
    <col min="9731" max="9731" width="12.85546875" customWidth="1"/>
    <col min="9732" max="9732" width="48.5703125" bestFit="1" customWidth="1"/>
    <col min="9733" max="9733" width="9.7109375" bestFit="1" customWidth="1"/>
    <col min="9734" max="9734" width="11" bestFit="1" customWidth="1"/>
    <col min="9735" max="9735" width="9.7109375" bestFit="1" customWidth="1"/>
    <col min="9984" max="9984" width="55.5703125" bestFit="1" customWidth="1"/>
    <col min="9985" max="9986" width="9.7109375" bestFit="1" customWidth="1"/>
    <col min="9987" max="9987" width="12.85546875" customWidth="1"/>
    <col min="9988" max="9988" width="48.5703125" bestFit="1" customWidth="1"/>
    <col min="9989" max="9989" width="9.7109375" bestFit="1" customWidth="1"/>
    <col min="9990" max="9990" width="11" bestFit="1" customWidth="1"/>
    <col min="9991" max="9991" width="9.7109375" bestFit="1" customWidth="1"/>
    <col min="10240" max="10240" width="55.5703125" bestFit="1" customWidth="1"/>
    <col min="10241" max="10242" width="9.7109375" bestFit="1" customWidth="1"/>
    <col min="10243" max="10243" width="12.85546875" customWidth="1"/>
    <col min="10244" max="10244" width="48.5703125" bestFit="1" customWidth="1"/>
    <col min="10245" max="10245" width="9.7109375" bestFit="1" customWidth="1"/>
    <col min="10246" max="10246" width="11" bestFit="1" customWidth="1"/>
    <col min="10247" max="10247" width="9.7109375" bestFit="1" customWidth="1"/>
    <col min="10496" max="10496" width="55.5703125" bestFit="1" customWidth="1"/>
    <col min="10497" max="10498" width="9.7109375" bestFit="1" customWidth="1"/>
    <col min="10499" max="10499" width="12.85546875" customWidth="1"/>
    <col min="10500" max="10500" width="48.5703125" bestFit="1" customWidth="1"/>
    <col min="10501" max="10501" width="9.7109375" bestFit="1" customWidth="1"/>
    <col min="10502" max="10502" width="11" bestFit="1" customWidth="1"/>
    <col min="10503" max="10503" width="9.7109375" bestFit="1" customWidth="1"/>
    <col min="10752" max="10752" width="55.5703125" bestFit="1" customWidth="1"/>
    <col min="10753" max="10754" width="9.7109375" bestFit="1" customWidth="1"/>
    <col min="10755" max="10755" width="12.85546875" customWidth="1"/>
    <col min="10756" max="10756" width="48.5703125" bestFit="1" customWidth="1"/>
    <col min="10757" max="10757" width="9.7109375" bestFit="1" customWidth="1"/>
    <col min="10758" max="10758" width="11" bestFit="1" customWidth="1"/>
    <col min="10759" max="10759" width="9.7109375" bestFit="1" customWidth="1"/>
    <col min="11008" max="11008" width="55.5703125" bestFit="1" customWidth="1"/>
    <col min="11009" max="11010" width="9.7109375" bestFit="1" customWidth="1"/>
    <col min="11011" max="11011" width="12.85546875" customWidth="1"/>
    <col min="11012" max="11012" width="48.5703125" bestFit="1" customWidth="1"/>
    <col min="11013" max="11013" width="9.7109375" bestFit="1" customWidth="1"/>
    <col min="11014" max="11014" width="11" bestFit="1" customWidth="1"/>
    <col min="11015" max="11015" width="9.7109375" bestFit="1" customWidth="1"/>
    <col min="11264" max="11264" width="55.5703125" bestFit="1" customWidth="1"/>
    <col min="11265" max="11266" width="9.7109375" bestFit="1" customWidth="1"/>
    <col min="11267" max="11267" width="12.85546875" customWidth="1"/>
    <col min="11268" max="11268" width="48.5703125" bestFit="1" customWidth="1"/>
    <col min="11269" max="11269" width="9.7109375" bestFit="1" customWidth="1"/>
    <col min="11270" max="11270" width="11" bestFit="1" customWidth="1"/>
    <col min="11271" max="11271" width="9.7109375" bestFit="1" customWidth="1"/>
    <col min="11520" max="11520" width="55.5703125" bestFit="1" customWidth="1"/>
    <col min="11521" max="11522" width="9.7109375" bestFit="1" customWidth="1"/>
    <col min="11523" max="11523" width="12.85546875" customWidth="1"/>
    <col min="11524" max="11524" width="48.5703125" bestFit="1" customWidth="1"/>
    <col min="11525" max="11525" width="9.7109375" bestFit="1" customWidth="1"/>
    <col min="11526" max="11526" width="11" bestFit="1" customWidth="1"/>
    <col min="11527" max="11527" width="9.7109375" bestFit="1" customWidth="1"/>
    <col min="11776" max="11776" width="55.5703125" bestFit="1" customWidth="1"/>
    <col min="11777" max="11778" width="9.7109375" bestFit="1" customWidth="1"/>
    <col min="11779" max="11779" width="12.85546875" customWidth="1"/>
    <col min="11780" max="11780" width="48.5703125" bestFit="1" customWidth="1"/>
    <col min="11781" max="11781" width="9.7109375" bestFit="1" customWidth="1"/>
    <col min="11782" max="11782" width="11" bestFit="1" customWidth="1"/>
    <col min="11783" max="11783" width="9.7109375" bestFit="1" customWidth="1"/>
    <col min="12032" max="12032" width="55.5703125" bestFit="1" customWidth="1"/>
    <col min="12033" max="12034" width="9.7109375" bestFit="1" customWidth="1"/>
    <col min="12035" max="12035" width="12.85546875" customWidth="1"/>
    <col min="12036" max="12036" width="48.5703125" bestFit="1" customWidth="1"/>
    <col min="12037" max="12037" width="9.7109375" bestFit="1" customWidth="1"/>
    <col min="12038" max="12038" width="11" bestFit="1" customWidth="1"/>
    <col min="12039" max="12039" width="9.7109375" bestFit="1" customWidth="1"/>
    <col min="12288" max="12288" width="55.5703125" bestFit="1" customWidth="1"/>
    <col min="12289" max="12290" width="9.7109375" bestFit="1" customWidth="1"/>
    <col min="12291" max="12291" width="12.85546875" customWidth="1"/>
    <col min="12292" max="12292" width="48.5703125" bestFit="1" customWidth="1"/>
    <col min="12293" max="12293" width="9.7109375" bestFit="1" customWidth="1"/>
    <col min="12294" max="12294" width="11" bestFit="1" customWidth="1"/>
    <col min="12295" max="12295" width="9.7109375" bestFit="1" customWidth="1"/>
    <col min="12544" max="12544" width="55.5703125" bestFit="1" customWidth="1"/>
    <col min="12545" max="12546" width="9.7109375" bestFit="1" customWidth="1"/>
    <col min="12547" max="12547" width="12.85546875" customWidth="1"/>
    <col min="12548" max="12548" width="48.5703125" bestFit="1" customWidth="1"/>
    <col min="12549" max="12549" width="9.7109375" bestFit="1" customWidth="1"/>
    <col min="12550" max="12550" width="11" bestFit="1" customWidth="1"/>
    <col min="12551" max="12551" width="9.7109375" bestFit="1" customWidth="1"/>
    <col min="12800" max="12800" width="55.5703125" bestFit="1" customWidth="1"/>
    <col min="12801" max="12802" width="9.7109375" bestFit="1" customWidth="1"/>
    <col min="12803" max="12803" width="12.85546875" customWidth="1"/>
    <col min="12804" max="12804" width="48.5703125" bestFit="1" customWidth="1"/>
    <col min="12805" max="12805" width="9.7109375" bestFit="1" customWidth="1"/>
    <col min="12806" max="12806" width="11" bestFit="1" customWidth="1"/>
    <col min="12807" max="12807" width="9.7109375" bestFit="1" customWidth="1"/>
    <col min="13056" max="13056" width="55.5703125" bestFit="1" customWidth="1"/>
    <col min="13057" max="13058" width="9.7109375" bestFit="1" customWidth="1"/>
    <col min="13059" max="13059" width="12.85546875" customWidth="1"/>
    <col min="13060" max="13060" width="48.5703125" bestFit="1" customWidth="1"/>
    <col min="13061" max="13061" width="9.7109375" bestFit="1" customWidth="1"/>
    <col min="13062" max="13062" width="11" bestFit="1" customWidth="1"/>
    <col min="13063" max="13063" width="9.7109375" bestFit="1" customWidth="1"/>
    <col min="13312" max="13312" width="55.5703125" bestFit="1" customWidth="1"/>
    <col min="13313" max="13314" width="9.7109375" bestFit="1" customWidth="1"/>
    <col min="13315" max="13315" width="12.85546875" customWidth="1"/>
    <col min="13316" max="13316" width="48.5703125" bestFit="1" customWidth="1"/>
    <col min="13317" max="13317" width="9.7109375" bestFit="1" customWidth="1"/>
    <col min="13318" max="13318" width="11" bestFit="1" customWidth="1"/>
    <col min="13319" max="13319" width="9.7109375" bestFit="1" customWidth="1"/>
    <col min="13568" max="13568" width="55.5703125" bestFit="1" customWidth="1"/>
    <col min="13569" max="13570" width="9.7109375" bestFit="1" customWidth="1"/>
    <col min="13571" max="13571" width="12.85546875" customWidth="1"/>
    <col min="13572" max="13572" width="48.5703125" bestFit="1" customWidth="1"/>
    <col min="13573" max="13573" width="9.7109375" bestFit="1" customWidth="1"/>
    <col min="13574" max="13574" width="11" bestFit="1" customWidth="1"/>
    <col min="13575" max="13575" width="9.7109375" bestFit="1" customWidth="1"/>
    <col min="13824" max="13824" width="55.5703125" bestFit="1" customWidth="1"/>
    <col min="13825" max="13826" width="9.7109375" bestFit="1" customWidth="1"/>
    <col min="13827" max="13827" width="12.85546875" customWidth="1"/>
    <col min="13828" max="13828" width="48.5703125" bestFit="1" customWidth="1"/>
    <col min="13829" max="13829" width="9.7109375" bestFit="1" customWidth="1"/>
    <col min="13830" max="13830" width="11" bestFit="1" customWidth="1"/>
    <col min="13831" max="13831" width="9.7109375" bestFit="1" customWidth="1"/>
    <col min="14080" max="14080" width="55.5703125" bestFit="1" customWidth="1"/>
    <col min="14081" max="14082" width="9.7109375" bestFit="1" customWidth="1"/>
    <col min="14083" max="14083" width="12.85546875" customWidth="1"/>
    <col min="14084" max="14084" width="48.5703125" bestFit="1" customWidth="1"/>
    <col min="14085" max="14085" width="9.7109375" bestFit="1" customWidth="1"/>
    <col min="14086" max="14086" width="11" bestFit="1" customWidth="1"/>
    <col min="14087" max="14087" width="9.7109375" bestFit="1" customWidth="1"/>
    <col min="14336" max="14336" width="55.5703125" bestFit="1" customWidth="1"/>
    <col min="14337" max="14338" width="9.7109375" bestFit="1" customWidth="1"/>
    <col min="14339" max="14339" width="12.85546875" customWidth="1"/>
    <col min="14340" max="14340" width="48.5703125" bestFit="1" customWidth="1"/>
    <col min="14341" max="14341" width="9.7109375" bestFit="1" customWidth="1"/>
    <col min="14342" max="14342" width="11" bestFit="1" customWidth="1"/>
    <col min="14343" max="14343" width="9.7109375" bestFit="1" customWidth="1"/>
    <col min="14592" max="14592" width="55.5703125" bestFit="1" customWidth="1"/>
    <col min="14593" max="14594" width="9.7109375" bestFit="1" customWidth="1"/>
    <col min="14595" max="14595" width="12.85546875" customWidth="1"/>
    <col min="14596" max="14596" width="48.5703125" bestFit="1" customWidth="1"/>
    <col min="14597" max="14597" width="9.7109375" bestFit="1" customWidth="1"/>
    <col min="14598" max="14598" width="11" bestFit="1" customWidth="1"/>
    <col min="14599" max="14599" width="9.7109375" bestFit="1" customWidth="1"/>
    <col min="14848" max="14848" width="55.5703125" bestFit="1" customWidth="1"/>
    <col min="14849" max="14850" width="9.7109375" bestFit="1" customWidth="1"/>
    <col min="14851" max="14851" width="12.85546875" customWidth="1"/>
    <col min="14852" max="14852" width="48.5703125" bestFit="1" customWidth="1"/>
    <col min="14853" max="14853" width="9.7109375" bestFit="1" customWidth="1"/>
    <col min="14854" max="14854" width="11" bestFit="1" customWidth="1"/>
    <col min="14855" max="14855" width="9.7109375" bestFit="1" customWidth="1"/>
    <col min="15104" max="15104" width="55.5703125" bestFit="1" customWidth="1"/>
    <col min="15105" max="15106" width="9.7109375" bestFit="1" customWidth="1"/>
    <col min="15107" max="15107" width="12.85546875" customWidth="1"/>
    <col min="15108" max="15108" width="48.5703125" bestFit="1" customWidth="1"/>
    <col min="15109" max="15109" width="9.7109375" bestFit="1" customWidth="1"/>
    <col min="15110" max="15110" width="11" bestFit="1" customWidth="1"/>
    <col min="15111" max="15111" width="9.7109375" bestFit="1" customWidth="1"/>
    <col min="15360" max="15360" width="55.5703125" bestFit="1" customWidth="1"/>
    <col min="15361" max="15362" width="9.7109375" bestFit="1" customWidth="1"/>
    <col min="15363" max="15363" width="12.85546875" customWidth="1"/>
    <col min="15364" max="15364" width="48.5703125" bestFit="1" customWidth="1"/>
    <col min="15365" max="15365" width="9.7109375" bestFit="1" customWidth="1"/>
    <col min="15366" max="15366" width="11" bestFit="1" customWidth="1"/>
    <col min="15367" max="15367" width="9.7109375" bestFit="1" customWidth="1"/>
    <col min="15616" max="15616" width="55.5703125" bestFit="1" customWidth="1"/>
    <col min="15617" max="15618" width="9.7109375" bestFit="1" customWidth="1"/>
    <col min="15619" max="15619" width="12.85546875" customWidth="1"/>
    <col min="15620" max="15620" width="48.5703125" bestFit="1" customWidth="1"/>
    <col min="15621" max="15621" width="9.7109375" bestFit="1" customWidth="1"/>
    <col min="15622" max="15622" width="11" bestFit="1" customWidth="1"/>
    <col min="15623" max="15623" width="9.7109375" bestFit="1" customWidth="1"/>
    <col min="15872" max="15872" width="55.5703125" bestFit="1" customWidth="1"/>
    <col min="15873" max="15874" width="9.7109375" bestFit="1" customWidth="1"/>
    <col min="15875" max="15875" width="12.85546875" customWidth="1"/>
    <col min="15876" max="15876" width="48.5703125" bestFit="1" customWidth="1"/>
    <col min="15877" max="15877" width="9.7109375" bestFit="1" customWidth="1"/>
    <col min="15878" max="15878" width="11" bestFit="1" customWidth="1"/>
    <col min="15879" max="15879" width="9.7109375" bestFit="1" customWidth="1"/>
    <col min="16128" max="16128" width="55.5703125" bestFit="1" customWidth="1"/>
    <col min="16129" max="16130" width="9.7109375" bestFit="1" customWidth="1"/>
    <col min="16131" max="16131" width="12.85546875" customWidth="1"/>
    <col min="16132" max="16132" width="48.5703125" bestFit="1" customWidth="1"/>
    <col min="16133" max="16133" width="9.7109375" bestFit="1" customWidth="1"/>
    <col min="16134" max="16134" width="11" bestFit="1" customWidth="1"/>
    <col min="16135" max="16135" width="9.7109375" bestFit="1" customWidth="1"/>
  </cols>
  <sheetData>
    <row r="1" spans="1:7" ht="17.25" customHeight="1">
      <c r="A1" s="14" t="s">
        <v>59</v>
      </c>
    </row>
    <row r="2" spans="1:7" ht="15.75" customHeight="1">
      <c r="A2" s="20" t="s">
        <v>0</v>
      </c>
    </row>
    <row r="3" spans="1:7" ht="15" customHeight="1">
      <c r="A3" s="20" t="s">
        <v>62</v>
      </c>
    </row>
    <row r="4" spans="1:7" ht="11.85" customHeight="1">
      <c r="B4" s="2" t="s">
        <v>116</v>
      </c>
      <c r="C4" s="2" t="s">
        <v>61</v>
      </c>
      <c r="F4" s="2" t="s">
        <v>116</v>
      </c>
      <c r="G4" s="2" t="s">
        <v>61</v>
      </c>
    </row>
    <row r="5" spans="1:7" ht="10.7" customHeight="1">
      <c r="A5" s="21" t="s">
        <v>55</v>
      </c>
      <c r="B5" s="22">
        <v>62683423922.480003</v>
      </c>
      <c r="E5" s="21" t="s">
        <v>56</v>
      </c>
      <c r="F5" s="22">
        <v>24167084384.16</v>
      </c>
      <c r="G5" s="22">
        <v>26075656224.110001</v>
      </c>
    </row>
    <row r="6" spans="1:7" ht="10.7" customHeight="1">
      <c r="A6" s="21" t="s">
        <v>68</v>
      </c>
      <c r="B6" s="22">
        <v>8612000450.1100006</v>
      </c>
      <c r="E6" s="21" t="s">
        <v>69</v>
      </c>
      <c r="F6" s="22">
        <v>4966822085.4200001</v>
      </c>
      <c r="G6" s="22">
        <v>6629784744.8900003</v>
      </c>
    </row>
    <row r="7" spans="1:7" ht="10.7" customHeight="1">
      <c r="A7" s="23" t="s">
        <v>70</v>
      </c>
      <c r="B7" s="24">
        <v>5307117194.21</v>
      </c>
      <c r="C7" s="24">
        <v>5358712219.7799997</v>
      </c>
      <c r="E7" s="23" t="s">
        <v>71</v>
      </c>
      <c r="F7" s="24">
        <v>3568325952.4000001</v>
      </c>
      <c r="G7" s="24">
        <v>5254409975.0299997</v>
      </c>
    </row>
    <row r="8" spans="1:7" ht="10.7" customHeight="1">
      <c r="A8" s="23" t="s">
        <v>72</v>
      </c>
      <c r="B8" s="24">
        <v>3304859940.9000001</v>
      </c>
      <c r="C8" s="24">
        <v>3134279832.1599998</v>
      </c>
      <c r="E8" s="23" t="s">
        <v>73</v>
      </c>
      <c r="F8" s="24">
        <v>0</v>
      </c>
      <c r="G8" s="24">
        <v>0</v>
      </c>
    </row>
    <row r="9" spans="1:7" ht="10.7" customHeight="1">
      <c r="A9" s="23" t="s">
        <v>74</v>
      </c>
      <c r="B9" s="24">
        <v>0</v>
      </c>
      <c r="C9" s="24">
        <v>0</v>
      </c>
      <c r="E9" s="23" t="s">
        <v>75</v>
      </c>
      <c r="F9" s="24">
        <v>643180158.00999999</v>
      </c>
      <c r="G9" s="24">
        <v>604254920.25999999</v>
      </c>
    </row>
    <row r="10" spans="1:7" ht="10.7" customHeight="1">
      <c r="A10" s="23" t="s">
        <v>76</v>
      </c>
      <c r="B10" s="24">
        <v>0</v>
      </c>
      <c r="C10" s="24">
        <v>0</v>
      </c>
      <c r="E10" s="23" t="s">
        <v>77</v>
      </c>
      <c r="F10" s="24">
        <v>0</v>
      </c>
      <c r="G10" s="24">
        <v>0</v>
      </c>
    </row>
    <row r="11" spans="1:7" ht="10.7" customHeight="1">
      <c r="A11" s="23" t="s">
        <v>78</v>
      </c>
      <c r="B11" s="24">
        <v>0</v>
      </c>
      <c r="C11" s="24">
        <v>0</v>
      </c>
      <c r="E11" s="23" t="s">
        <v>79</v>
      </c>
      <c r="F11" s="24">
        <v>9681773.8900000006</v>
      </c>
      <c r="G11" s="24">
        <v>1806457.26</v>
      </c>
    </row>
    <row r="12" spans="1:7" ht="10.7" customHeight="1">
      <c r="A12" s="23" t="s">
        <v>80</v>
      </c>
      <c r="B12" s="24">
        <v>0</v>
      </c>
      <c r="C12" s="24">
        <v>0</v>
      </c>
      <c r="E12" s="23" t="s">
        <v>81</v>
      </c>
      <c r="F12" s="24">
        <v>709244090.95000005</v>
      </c>
      <c r="G12" s="24">
        <v>755899033.10000002</v>
      </c>
    </row>
    <row r="13" spans="1:7" ht="10.7" customHeight="1">
      <c r="A13" s="23" t="s">
        <v>82</v>
      </c>
      <c r="B13" s="24">
        <v>0</v>
      </c>
      <c r="C13" s="24">
        <v>0</v>
      </c>
      <c r="E13" s="23" t="s">
        <v>83</v>
      </c>
      <c r="F13" s="24">
        <v>0</v>
      </c>
      <c r="G13" s="24">
        <v>0</v>
      </c>
    </row>
    <row r="14" spans="1:7" ht="10.7" customHeight="1">
      <c r="A14" s="21" t="s">
        <v>84</v>
      </c>
      <c r="B14" s="22">
        <v>54071423472.370003</v>
      </c>
      <c r="E14" s="23" t="s">
        <v>85</v>
      </c>
      <c r="F14" s="24">
        <v>36390110.170000002</v>
      </c>
      <c r="G14" s="24">
        <v>13414359.24</v>
      </c>
    </row>
    <row r="15" spans="1:7" ht="10.7" customHeight="1">
      <c r="A15" s="23" t="s">
        <v>86</v>
      </c>
      <c r="B15" s="24">
        <v>1583746364.51</v>
      </c>
      <c r="C15" s="24">
        <v>6589934724.2399998</v>
      </c>
      <c r="E15" s="21" t="s">
        <v>87</v>
      </c>
      <c r="F15" s="22">
        <v>19200242708.740002</v>
      </c>
      <c r="G15" s="22">
        <v>19445871479.220001</v>
      </c>
    </row>
    <row r="16" spans="1:7" ht="10.7" customHeight="1">
      <c r="A16" s="23" t="s">
        <v>88</v>
      </c>
      <c r="B16" s="24">
        <v>0</v>
      </c>
      <c r="C16" s="24">
        <v>0</v>
      </c>
      <c r="E16" s="23" t="s">
        <v>89</v>
      </c>
      <c r="F16" s="24">
        <v>0</v>
      </c>
      <c r="G16" s="24">
        <v>0</v>
      </c>
    </row>
    <row r="17" spans="1:7" ht="10.7" customHeight="1">
      <c r="A17" s="23" t="s">
        <v>90</v>
      </c>
      <c r="B17" s="24">
        <v>46805257746.919998</v>
      </c>
      <c r="C17" s="24">
        <v>40402332793.300003</v>
      </c>
      <c r="E17" s="23" t="s">
        <v>91</v>
      </c>
      <c r="F17" s="24">
        <v>0</v>
      </c>
      <c r="G17" s="24">
        <v>0</v>
      </c>
    </row>
    <row r="18" spans="1:7" ht="10.7" customHeight="1">
      <c r="A18" s="23" t="s">
        <v>92</v>
      </c>
      <c r="B18" s="24">
        <v>5305366170.6400003</v>
      </c>
      <c r="C18" s="24">
        <v>4940898833.8000002</v>
      </c>
      <c r="E18" s="23" t="s">
        <v>93</v>
      </c>
      <c r="F18" s="24">
        <v>16749590959.74</v>
      </c>
      <c r="G18" s="24">
        <v>16995219730.219999</v>
      </c>
    </row>
    <row r="19" spans="1:7" ht="10.7" customHeight="1">
      <c r="A19" s="23" t="s">
        <v>94</v>
      </c>
      <c r="B19" s="24">
        <v>154441921.80000001</v>
      </c>
      <c r="C19" s="24">
        <v>132732204.88</v>
      </c>
      <c r="E19" s="23" t="s">
        <v>95</v>
      </c>
      <c r="F19" s="24">
        <v>0</v>
      </c>
      <c r="G19" s="24">
        <v>0</v>
      </c>
    </row>
    <row r="20" spans="1:7" ht="10.7" customHeight="1">
      <c r="A20" s="23" t="s">
        <v>96</v>
      </c>
      <c r="B20" s="24">
        <v>0</v>
      </c>
      <c r="C20" s="24">
        <v>0</v>
      </c>
      <c r="E20" s="23" t="s">
        <v>97</v>
      </c>
      <c r="F20" s="24">
        <v>2450651749</v>
      </c>
      <c r="G20" s="24">
        <v>2450651749</v>
      </c>
    </row>
    <row r="21" spans="1:7" ht="10.7" customHeight="1">
      <c r="A21" s="23" t="s">
        <v>98</v>
      </c>
      <c r="B21" s="24">
        <v>0</v>
      </c>
      <c r="C21" s="24">
        <v>0</v>
      </c>
      <c r="E21" s="23" t="s">
        <v>99</v>
      </c>
      <c r="F21" s="24">
        <v>0</v>
      </c>
      <c r="G21" s="24">
        <v>0</v>
      </c>
    </row>
    <row r="22" spans="1:7" ht="10.7" customHeight="1">
      <c r="A22" s="23" t="s">
        <v>100</v>
      </c>
      <c r="B22" s="24">
        <v>0</v>
      </c>
      <c r="C22" s="24">
        <v>0</v>
      </c>
      <c r="E22" s="21" t="s">
        <v>52</v>
      </c>
      <c r="F22" s="22">
        <v>24167084384.16</v>
      </c>
      <c r="G22" s="22">
        <v>26075656224.110001</v>
      </c>
    </row>
    <row r="23" spans="1:7" ht="10.7" customHeight="1">
      <c r="A23" s="23" t="s">
        <v>101</v>
      </c>
      <c r="B23" s="24">
        <v>0</v>
      </c>
      <c r="C23" s="24">
        <v>0</v>
      </c>
      <c r="E23" s="21" t="s">
        <v>102</v>
      </c>
      <c r="F23" s="22">
        <v>38293724544.82</v>
      </c>
      <c r="G23" s="22">
        <v>34483234384.050003</v>
      </c>
    </row>
    <row r="24" spans="1:7" ht="10.7" customHeight="1">
      <c r="A24" s="21" t="s">
        <v>103</v>
      </c>
      <c r="B24" s="22">
        <v>62460789339.980003</v>
      </c>
      <c r="C24" s="22">
        <v>60558890608.160004</v>
      </c>
      <c r="E24" s="21" t="s">
        <v>53</v>
      </c>
      <c r="F24" s="22">
        <v>1874790443.75</v>
      </c>
      <c r="G24" s="22">
        <v>1874790443.75</v>
      </c>
    </row>
    <row r="25" spans="1:7" ht="13.35" customHeight="1">
      <c r="E25" s="23" t="s">
        <v>104</v>
      </c>
      <c r="F25" s="24">
        <v>1874790443.75</v>
      </c>
      <c r="G25" s="24">
        <v>1874790443.75</v>
      </c>
    </row>
    <row r="26" spans="1:7" ht="10.7" customHeight="1">
      <c r="E26" s="23" t="s">
        <v>105</v>
      </c>
      <c r="F26" s="24">
        <v>0</v>
      </c>
      <c r="G26" s="24">
        <v>0</v>
      </c>
    </row>
    <row r="27" spans="1:7" ht="10.7" customHeight="1">
      <c r="E27" s="23" t="s">
        <v>106</v>
      </c>
      <c r="F27" s="24">
        <v>0</v>
      </c>
      <c r="G27" s="24">
        <v>0</v>
      </c>
    </row>
    <row r="28" spans="1:7" ht="10.7" customHeight="1">
      <c r="E28" s="21" t="s">
        <v>107</v>
      </c>
      <c r="F28" s="22">
        <v>36418934101.07</v>
      </c>
      <c r="G28" s="22">
        <v>32608443940.299999</v>
      </c>
    </row>
    <row r="29" spans="1:7" ht="10.7" customHeight="1">
      <c r="E29" s="23" t="s">
        <v>108</v>
      </c>
      <c r="F29" s="24">
        <v>6742591081.8800049</v>
      </c>
      <c r="G29" s="24">
        <v>4548792225.6899996</v>
      </c>
    </row>
    <row r="30" spans="1:7" ht="10.7" customHeight="1">
      <c r="E30" s="23" t="s">
        <v>109</v>
      </c>
      <c r="F30" s="24">
        <v>-2960230812.5599999</v>
      </c>
      <c r="G30" s="24">
        <v>-7508886621.1800003</v>
      </c>
    </row>
    <row r="31" spans="1:7" ht="10.7" customHeight="1">
      <c r="E31" s="23" t="s">
        <v>110</v>
      </c>
      <c r="F31" s="24">
        <v>29275349057.709999</v>
      </c>
      <c r="G31" s="24">
        <v>26770772941.849998</v>
      </c>
    </row>
    <row r="32" spans="1:7" ht="10.7" customHeight="1">
      <c r="E32" s="23" t="s">
        <v>111</v>
      </c>
      <c r="F32" s="24">
        <v>0</v>
      </c>
      <c r="G32" s="24">
        <v>0</v>
      </c>
    </row>
    <row r="33" spans="1:7" ht="10.7" customHeight="1">
      <c r="E33" s="23" t="s">
        <v>112</v>
      </c>
      <c r="F33" s="24">
        <v>3361224774.0700002</v>
      </c>
      <c r="G33" s="24">
        <v>8797765393.9400005</v>
      </c>
    </row>
    <row r="34" spans="1:7" ht="10.7" customHeight="1">
      <c r="E34" s="21" t="s">
        <v>113</v>
      </c>
      <c r="F34" s="22">
        <v>0</v>
      </c>
      <c r="G34" s="22">
        <v>0</v>
      </c>
    </row>
    <row r="35" spans="1:7" ht="10.7" customHeight="1">
      <c r="E35" s="23" t="s">
        <v>114</v>
      </c>
      <c r="F35" s="24">
        <v>0</v>
      </c>
      <c r="G35" s="24">
        <v>0</v>
      </c>
    </row>
    <row r="36" spans="1:7" ht="10.7" customHeight="1">
      <c r="E36" s="23" t="s">
        <v>115</v>
      </c>
      <c r="F36" s="24">
        <v>0</v>
      </c>
      <c r="G36" s="24">
        <v>0</v>
      </c>
    </row>
    <row r="37" spans="1:7" ht="11.25" customHeight="1">
      <c r="A37" s="16" t="s">
        <v>60</v>
      </c>
    </row>
    <row r="38" spans="1:7" ht="9.6" customHeight="1">
      <c r="G38" s="17">
        <v>43523.533310185187</v>
      </c>
    </row>
    <row r="39" spans="1:7" ht="11.1" customHeight="1">
      <c r="G39" s="18" t="s">
        <v>63</v>
      </c>
    </row>
  </sheetData>
  <printOptions gridLines="1" gridLinesSet="0"/>
  <pageMargins left="0.75" right="0.75" top="1" bottom="0.75" header="0.5" footer="0.5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 12 18 </vt:lpstr>
      <vt:lpstr>SIIF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De Gandiaga Gutiérrez</dc:creator>
  <cp:lastModifiedBy>martha_martinez</cp:lastModifiedBy>
  <cp:lastPrinted>2019-03-21T08:57:22Z</cp:lastPrinted>
  <dcterms:created xsi:type="dcterms:W3CDTF">2017-10-31T16:01:18Z</dcterms:created>
  <dcterms:modified xsi:type="dcterms:W3CDTF">2019-03-21T08:58:49Z</dcterms:modified>
</cp:coreProperties>
</file>