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6930"/>
  </bookViews>
  <sheets>
    <sheet name="EdoActiv" sheetId="2" r:id="rId1"/>
  </sheets>
  <calcPr calcId="125725"/>
</workbook>
</file>

<file path=xl/calcChain.xml><?xml version="1.0" encoding="utf-8"?>
<calcChain xmlns="http://schemas.openxmlformats.org/spreadsheetml/2006/main">
  <c r="N31" i="2"/>
  <c r="N41" l="1"/>
  <c r="J16"/>
  <c r="J8"/>
  <c r="J19"/>
  <c r="N19"/>
  <c r="N16"/>
  <c r="N8"/>
  <c r="J25" l="1"/>
  <c r="N25"/>
  <c r="N51"/>
  <c r="J51"/>
  <c r="N45"/>
  <c r="J45"/>
  <c r="J41"/>
  <c r="N27"/>
  <c r="J27"/>
  <c r="J31"/>
  <c r="J60" l="1"/>
  <c r="N60"/>
  <c r="N61" s="1"/>
  <c r="J61" l="1"/>
</calcChain>
</file>

<file path=xl/sharedStrings.xml><?xml version="1.0" encoding="utf-8"?>
<sst xmlns="http://schemas.openxmlformats.org/spreadsheetml/2006/main" count="62" uniqueCount="62">
  <si>
    <t>TOTAL DE GASTOS Y OTRAS PÉRDIDAS</t>
  </si>
  <si>
    <t>TOTAL DE INGRESOS Y OTROS BENEFICIOS</t>
  </si>
  <si>
    <t>1. No se incluyen: Utilidades e Intereses. Por regla de presentación se revelan como Ingresos Financieros.</t>
  </si>
  <si>
    <t>“Bajo protesta de decir verdad declaramos que los Estados Financieros y sus notas, son razonablemente correctos y son responsabilidad del emisor”</t>
  </si>
  <si>
    <t>2018</t>
  </si>
  <si>
    <t xml:space="preserve"> Gobierno del Estado de Jalisco (Poder Ejecutivo)</t>
  </si>
  <si>
    <t xml:space="preserve"> Estado de Actividades</t>
  </si>
  <si>
    <t>INGRESOS Y OTROS BENEFICIOS</t>
  </si>
  <si>
    <t>INGRESOS DE GESTIÓN</t>
  </si>
  <si>
    <t>OTROS INGRESOS Y BENEFICIOS</t>
  </si>
  <si>
    <t>GASTOS Y OTRAS PÉRDIDAS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</si>
  <si>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</si>
  <si>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</si>
  <si>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</si>
  <si>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</si>
  <si>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</si>
  <si>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 xml:space="preserve"> Del 01/01/2019 al 31/03/2019</t>
  </si>
  <si>
    <t>INVERSIÓN PÚBLICA</t>
  </si>
  <si>
    <t>IMPUESTOS</t>
  </si>
  <si>
    <t>CUOTAS Y APORTACIONES DE SEGURIDAD SOCIAL</t>
  </si>
  <si>
    <t>CONTRIBUCIONES DE MEJORAS</t>
  </si>
  <si>
    <t>DERECHOS</t>
  </si>
  <si>
    <t>INGRESOS FINANCIEROS</t>
  </si>
  <si>
    <t>INCREMENTO POR VARIACION DE INVENTARIOS</t>
  </si>
  <si>
    <t>DISMINUCIÓN DEL EXCESO DE ESTIMACIONES POR PÉRDIDA O DETERIORO U OBSOLESCENCIA</t>
  </si>
  <si>
    <t>DISMINUCIÓN DEL EXCESO DE PROVISIONES</t>
  </si>
  <si>
    <t>OTROS INGRESOS Y BENEFICIOS VARIOS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</si>
  <si>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</si>
  <si>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</si>
  <si>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</si>
  <si>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</si>
  <si>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</si>
  <si>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</si>
  <si>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</si>
  <si>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</si>
  <si>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</si>
  <si>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</si>
  <si>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</si>
  <si>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</si>
  <si>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</si>
  <si>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</si>
  <si>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</si>
  <si>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</si>
  <si>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</si>
  <si>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</si>
  <si>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</si>
  <si>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</si>
  <si>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</si>
  <si>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</si>
  <si>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DISMINUCION DE INVENTARIOS</t>
  </si>
  <si>
    <t>AUMENTO POR INSUFICIENCIA DE PROVISIONES</t>
  </si>
  <si>
    <t>OTROS GASTOS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</si>
  <si>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</si>
  <si>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 Y PENSIONES Y JUBILACIONES</t>
  </si>
  <si>
    <t>PRODUCTOS</t>
  </si>
  <si>
    <t>APROVECHAMIENTOS</t>
  </si>
  <si>
    <t>PARTICIPACIONES, APORTACIONES, CONVENIOS, INCENTIVOS DERIVADOS DE LA COLABORACIÓN FISCAL, FONDOS DISTINTOS DE APORTACIONES</t>
  </si>
  <si>
    <t>TRANSFERENCIAS, ASIGNACIONES, SUBSIDIOS Y SUBVENCIONES Y PENSIONES Y JUBILACIONES</t>
  </si>
  <si>
    <t>AUMENTO POR INSUFICIENCIA DE ESTIMACIONES POR PÉRDIDA O DETERIORO U OBSOLESCENCIA</t>
  </si>
  <si>
    <t>2019</t>
  </si>
  <si>
    <t>RESULTADOS DEL EJERCICIO (AHORRO/DESAHORRO)</t>
  </si>
  <si>
    <t>INVERSIÓN PÚBLICA NO CAPITALIZABLE</t>
  </si>
</sst>
</file>

<file path=xl/styles.xml><?xml version="1.0" encoding="utf-8"?>
<styleSheet xmlns="http://schemas.openxmlformats.org/spreadsheetml/2006/main">
  <numFmts count="1">
    <numFmt numFmtId="164" formatCode="###,###,###,##0"/>
  </numFmts>
  <fonts count="10">
    <font>
      <sz val="10"/>
      <name val="Arial"/>
    </font>
    <font>
      <b/>
      <sz val="12"/>
      <color indexed="8"/>
      <name val="Calibri"/>
      <family val="2"/>
      <charset val="1"/>
    </font>
    <font>
      <b/>
      <sz val="8"/>
      <color indexed="64"/>
      <name val="Calibri"/>
      <family val="2"/>
      <charset val="1"/>
    </font>
    <font>
      <b/>
      <sz val="7"/>
      <color indexed="8"/>
      <name val="Calibri"/>
      <family val="2"/>
      <charset val="1"/>
    </font>
    <font>
      <b/>
      <sz val="7"/>
      <color indexed="64"/>
      <name val="Calibri"/>
      <family val="2"/>
      <charset val="1"/>
    </font>
    <font>
      <sz val="6"/>
      <name val="Arial"/>
      <family val="2"/>
    </font>
    <font>
      <b/>
      <sz val="10"/>
      <name val="Calibri"/>
      <family val="2"/>
      <scheme val="minor"/>
    </font>
    <font>
      <sz val="7"/>
      <color indexed="64"/>
      <name val="Calibri"/>
      <family val="2"/>
      <charset val="1"/>
    </font>
    <font>
      <sz val="7"/>
      <color indexed="64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Alignment="1">
      <alignment horizontal="left" vertical="top" wrapText="1"/>
    </xf>
    <xf numFmtId="3" fontId="0" fillId="0" borderId="0" xfId="0" applyNumberFormat="1"/>
    <xf numFmtId="0" fontId="5" fillId="0" borderId="0" xfId="0" applyFont="1"/>
    <xf numFmtId="3" fontId="4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Alignment="1"/>
    <xf numFmtId="0" fontId="6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0" fontId="0" fillId="0" borderId="0" xfId="0" applyFill="1" applyBorder="1"/>
    <xf numFmtId="3" fontId="0" fillId="0" borderId="0" xfId="0" applyNumberFormat="1" applyFill="1"/>
    <xf numFmtId="3" fontId="4" fillId="0" borderId="1" xfId="0" applyNumberFormat="1" applyFont="1" applyFill="1" applyBorder="1" applyAlignment="1">
      <alignment horizontal="right" vertical="top"/>
    </xf>
    <xf numFmtId="0" fontId="0" fillId="0" borderId="1" xfId="0" applyFill="1" applyBorder="1"/>
    <xf numFmtId="0" fontId="0" fillId="0" borderId="0" xfId="0" applyFill="1" applyAlignment="1"/>
    <xf numFmtId="3" fontId="3" fillId="0" borderId="1" xfId="0" applyNumberFormat="1" applyFont="1" applyFill="1" applyBorder="1" applyAlignment="1">
      <alignment horizontal="right" vertical="top"/>
    </xf>
    <xf numFmtId="0" fontId="0" fillId="0" borderId="2" xfId="0" applyFill="1" applyBorder="1"/>
    <xf numFmtId="0" fontId="7" fillId="0" borderId="0" xfId="0" applyFont="1" applyAlignment="1">
      <alignment horizontal="left" vertical="top"/>
    </xf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Fill="1"/>
    <xf numFmtId="3" fontId="7" fillId="0" borderId="0" xfId="0" applyNumberFormat="1" applyFont="1" applyFill="1" applyAlignment="1">
      <alignment horizontal="right" vertical="top"/>
    </xf>
    <xf numFmtId="3" fontId="9" fillId="0" borderId="0" xfId="0" applyNumberFormat="1" applyFont="1" applyFill="1"/>
    <xf numFmtId="0" fontId="9" fillId="0" borderId="0" xfId="0" applyFont="1"/>
    <xf numFmtId="0" fontId="7" fillId="0" borderId="0" xfId="0" applyFont="1" applyAlignment="1">
      <alignment vertical="top"/>
    </xf>
    <xf numFmtId="164" fontId="7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1"/>
    </xf>
    <xf numFmtId="0" fontId="5" fillId="0" borderId="0" xfId="0" applyFont="1" applyFill="1"/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15876</xdr:colOff>
      <xdr:row>0</xdr:row>
      <xdr:rowOff>63500</xdr:rowOff>
    </xdr:from>
    <xdr:to>
      <xdr:col>1</xdr:col>
      <xdr:colOff>831727</xdr:colOff>
      <xdr:row>4</xdr:row>
      <xdr:rowOff>127000</xdr:rowOff>
    </xdr:to>
    <xdr:pic>
      <xdr:nvPicPr>
        <xdr:cNvPr id="4" name="3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76" y="63500"/>
          <a:ext cx="815851" cy="769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showGridLines="0" tabSelected="1" topLeftCell="A37" zoomScale="120" zoomScaleNormal="120" workbookViewId="0">
      <selection activeCell="L67" sqref="L67"/>
    </sheetView>
  </sheetViews>
  <sheetFormatPr baseColWidth="10" defaultColWidth="9.140625" defaultRowHeight="12.75"/>
  <cols>
    <col min="1" max="1" width="1" customWidth="1"/>
    <col min="2" max="2" width="13" style="7" customWidth="1"/>
    <col min="3" max="3" width="12.5703125" customWidth="1"/>
    <col min="4" max="4" width="10" customWidth="1"/>
    <col min="5" max="5" width="9.42578125" customWidth="1"/>
    <col min="6" max="6" width="8.140625" customWidth="1"/>
    <col min="7" max="7" width="5.7109375" style="7" customWidth="1"/>
    <col min="8" max="8" width="1.5703125" style="7" customWidth="1"/>
    <col min="9" max="9" width="1.7109375" style="7" customWidth="1"/>
    <col min="10" max="10" width="11.42578125" style="7" customWidth="1"/>
    <col min="11" max="11" width="2.85546875" style="7" customWidth="1"/>
    <col min="12" max="12" width="2.7109375" style="7" customWidth="1"/>
    <col min="13" max="13" width="2.28515625" style="7" customWidth="1"/>
    <col min="14" max="14" width="14" style="7" customWidth="1"/>
    <col min="15" max="15" width="4.42578125" style="7" customWidth="1"/>
    <col min="16" max="16" width="3.140625" style="7" customWidth="1"/>
    <col min="17" max="17" width="1" customWidth="1"/>
    <col min="18" max="18" width="1.28515625" customWidth="1"/>
    <col min="19" max="19" width="4.85546875" customWidth="1"/>
  </cols>
  <sheetData>
    <row r="1" spans="2:16" ht="13.5" customHeight="1">
      <c r="B1" s="12"/>
      <c r="C1" s="9"/>
      <c r="F1" s="2"/>
      <c r="G1" s="12"/>
    </row>
    <row r="2" spans="2:16" ht="13.5" customHeight="1">
      <c r="B2" s="12"/>
      <c r="C2" s="9" t="s">
        <v>5</v>
      </c>
      <c r="E2" s="10"/>
      <c r="F2" s="10"/>
      <c r="G2" s="12"/>
    </row>
    <row r="3" spans="2:16" ht="13.5" customHeight="1">
      <c r="B3" s="12"/>
      <c r="C3" s="9" t="s">
        <v>6</v>
      </c>
      <c r="E3" s="1"/>
      <c r="F3" s="2"/>
      <c r="G3" s="12"/>
    </row>
    <row r="4" spans="2:16" ht="14.25" customHeight="1">
      <c r="B4" s="12"/>
      <c r="C4" s="9" t="s">
        <v>16</v>
      </c>
      <c r="E4" s="1"/>
      <c r="F4" s="2"/>
      <c r="G4" s="12"/>
    </row>
    <row r="5" spans="2:16" ht="13.5" customHeight="1">
      <c r="B5" s="12"/>
      <c r="C5" s="9"/>
      <c r="E5" s="1"/>
      <c r="F5" s="2"/>
      <c r="G5" s="12"/>
    </row>
    <row r="6" spans="2:16" ht="12.6" customHeight="1">
      <c r="I6" s="14"/>
      <c r="J6" s="6" t="s">
        <v>59</v>
      </c>
      <c r="K6" s="11"/>
      <c r="L6" s="11"/>
      <c r="M6" s="11"/>
      <c r="N6" s="6" t="s">
        <v>4</v>
      </c>
    </row>
    <row r="7" spans="2:16" ht="9.9499999999999993" customHeight="1">
      <c r="B7" s="27" t="s">
        <v>7</v>
      </c>
      <c r="C7" s="5"/>
      <c r="D7" s="5"/>
      <c r="E7" s="5"/>
      <c r="F7" s="8"/>
      <c r="G7" s="15"/>
      <c r="H7" s="15"/>
    </row>
    <row r="8" spans="2:16" ht="9.1999999999999993" customHeight="1">
      <c r="B8" s="27" t="s">
        <v>8</v>
      </c>
      <c r="C8" s="5"/>
      <c r="D8" s="5"/>
      <c r="E8" s="5"/>
      <c r="F8" s="8"/>
      <c r="G8" s="15"/>
      <c r="H8" s="15"/>
      <c r="J8" s="4">
        <f>SUM(J9:J14)</f>
        <v>3415113889.1999998</v>
      </c>
      <c r="K8" s="12"/>
      <c r="L8" s="12"/>
      <c r="M8" s="12"/>
      <c r="N8" s="4">
        <f>SUM(N9:N14)</f>
        <v>2979823170.1599998</v>
      </c>
    </row>
    <row r="9" spans="2:16" s="24" customFormat="1" ht="9.1999999999999993" customHeight="1">
      <c r="B9" s="28" t="s">
        <v>18</v>
      </c>
      <c r="C9" s="18"/>
      <c r="D9" s="18"/>
      <c r="E9" s="18"/>
      <c r="F9" s="19"/>
      <c r="G9" s="20"/>
      <c r="H9" s="20"/>
      <c r="I9" s="21"/>
      <c r="J9" s="22">
        <v>1410975459.8900001</v>
      </c>
      <c r="K9" s="23"/>
      <c r="L9" s="23"/>
      <c r="M9" s="23"/>
      <c r="N9" s="22">
        <v>1236534919.95</v>
      </c>
      <c r="O9" s="21"/>
      <c r="P9" s="21"/>
    </row>
    <row r="10" spans="2:16" s="24" customFormat="1" ht="9.1999999999999993" customHeight="1">
      <c r="B10" s="28" t="s">
        <v>19</v>
      </c>
      <c r="C10" s="18"/>
      <c r="D10" s="18"/>
      <c r="E10" s="18"/>
      <c r="F10" s="19"/>
      <c r="G10" s="20"/>
      <c r="H10" s="20"/>
      <c r="I10" s="21"/>
      <c r="J10" s="22">
        <v>0</v>
      </c>
      <c r="K10" s="23"/>
      <c r="L10" s="23"/>
      <c r="M10" s="23"/>
      <c r="N10" s="22">
        <v>4160</v>
      </c>
      <c r="O10" s="21"/>
      <c r="P10" s="21"/>
    </row>
    <row r="11" spans="2:16" s="24" customFormat="1" ht="9.1999999999999993" customHeight="1">
      <c r="B11" s="28" t="s">
        <v>20</v>
      </c>
      <c r="C11" s="18"/>
      <c r="D11" s="18"/>
      <c r="E11" s="18"/>
      <c r="F11" s="19"/>
      <c r="G11" s="20"/>
      <c r="H11" s="20"/>
      <c r="I11" s="21"/>
      <c r="J11" s="22">
        <v>0</v>
      </c>
      <c r="K11" s="23"/>
      <c r="L11" s="23"/>
      <c r="M11" s="23"/>
      <c r="N11" s="22">
        <v>0</v>
      </c>
      <c r="O11" s="21"/>
      <c r="P11" s="21"/>
    </row>
    <row r="12" spans="2:16" s="24" customFormat="1" ht="9.1999999999999993" customHeight="1">
      <c r="B12" s="28" t="s">
        <v>21</v>
      </c>
      <c r="C12" s="18"/>
      <c r="D12" s="18"/>
      <c r="E12" s="18"/>
      <c r="F12" s="19"/>
      <c r="G12" s="20"/>
      <c r="H12" s="20"/>
      <c r="I12" s="21"/>
      <c r="J12" s="22">
        <v>1693585836.53</v>
      </c>
      <c r="K12" s="23"/>
      <c r="L12" s="23"/>
      <c r="M12" s="23"/>
      <c r="N12" s="22">
        <v>1390601237.6800001</v>
      </c>
      <c r="O12" s="21"/>
      <c r="P12" s="21"/>
    </row>
    <row r="13" spans="2:16" s="24" customFormat="1" ht="9.1999999999999993" customHeight="1">
      <c r="B13" s="28" t="s">
        <v>54</v>
      </c>
      <c r="C13" s="18"/>
      <c r="D13" s="18"/>
      <c r="E13" s="18"/>
      <c r="F13" s="19"/>
      <c r="G13" s="20"/>
      <c r="H13" s="20"/>
      <c r="I13" s="21"/>
      <c r="J13" s="22">
        <v>33155494.93</v>
      </c>
      <c r="K13" s="23"/>
      <c r="L13" s="23"/>
      <c r="M13" s="23"/>
      <c r="N13" s="22">
        <v>45538416.200000003</v>
      </c>
      <c r="O13" s="21"/>
      <c r="P13" s="21"/>
    </row>
    <row r="14" spans="2:16" s="24" customFormat="1" ht="9.1999999999999993" customHeight="1">
      <c r="B14" s="28" t="s">
        <v>55</v>
      </c>
      <c r="C14" s="18"/>
      <c r="D14" s="18"/>
      <c r="E14" s="18"/>
      <c r="F14" s="19"/>
      <c r="G14" s="20"/>
      <c r="H14" s="20"/>
      <c r="I14" s="21"/>
      <c r="J14" s="22">
        <v>277397097.85000002</v>
      </c>
      <c r="K14" s="23"/>
      <c r="L14" s="23"/>
      <c r="M14" s="23"/>
      <c r="N14" s="22">
        <v>307144436.32999998</v>
      </c>
      <c r="O14" s="21"/>
      <c r="P14" s="21"/>
    </row>
    <row r="15" spans="2:16" s="24" customFormat="1" ht="9.1999999999999993" customHeight="1">
      <c r="B15" s="28" t="s">
        <v>52</v>
      </c>
      <c r="C15" s="18"/>
      <c r="D15" s="18"/>
      <c r="E15" s="18"/>
      <c r="F15" s="19"/>
      <c r="G15" s="20"/>
      <c r="H15" s="20"/>
      <c r="I15" s="21"/>
      <c r="J15" s="22">
        <v>0</v>
      </c>
      <c r="K15" s="23"/>
      <c r="L15" s="23"/>
      <c r="M15" s="23"/>
      <c r="N15" s="22">
        <v>0</v>
      </c>
      <c r="O15" s="21"/>
      <c r="P15" s="21"/>
    </row>
    <row r="16" spans="2:16" ht="29.25" customHeight="1">
      <c r="B16" s="33" t="s">
        <v>53</v>
      </c>
      <c r="C16" s="33"/>
      <c r="D16" s="33"/>
      <c r="E16" s="33"/>
      <c r="F16" s="33"/>
      <c r="G16" s="33"/>
      <c r="H16" s="15"/>
      <c r="J16" s="4">
        <f>SUM(J17:J18)</f>
        <v>27503109281.550003</v>
      </c>
      <c r="K16" s="12"/>
      <c r="L16" s="12"/>
      <c r="M16" s="12"/>
      <c r="N16" s="4">
        <f>SUM(N17:N18)</f>
        <v>26702012244.019997</v>
      </c>
    </row>
    <row r="17" spans="2:16" s="24" customFormat="1" ht="17.25" customHeight="1">
      <c r="B17" s="34" t="s">
        <v>56</v>
      </c>
      <c r="C17" s="34"/>
      <c r="D17" s="34"/>
      <c r="E17" s="34"/>
      <c r="F17" s="34"/>
      <c r="G17" s="34"/>
      <c r="H17" s="20"/>
      <c r="I17" s="21"/>
      <c r="J17" s="22">
        <v>24671317618.380001</v>
      </c>
      <c r="K17" s="23"/>
      <c r="L17" s="23"/>
      <c r="M17" s="23"/>
      <c r="N17" s="22">
        <v>23241253303.099998</v>
      </c>
      <c r="O17" s="21"/>
      <c r="P17" s="21"/>
    </row>
    <row r="18" spans="2:16" s="24" customFormat="1" ht="9.1999999999999993" customHeight="1">
      <c r="B18" s="28" t="s">
        <v>57</v>
      </c>
      <c r="C18" s="18"/>
      <c r="D18" s="18"/>
      <c r="E18" s="18"/>
      <c r="F18" s="19"/>
      <c r="G18" s="20"/>
      <c r="H18" s="20"/>
      <c r="I18" s="21"/>
      <c r="J18" s="22">
        <v>2831791663.1700001</v>
      </c>
      <c r="K18" s="23"/>
      <c r="L18" s="23"/>
      <c r="M18" s="23"/>
      <c r="N18" s="22">
        <v>3460758940.9200001</v>
      </c>
      <c r="O18" s="21"/>
      <c r="P18" s="21"/>
    </row>
    <row r="19" spans="2:16" ht="9.1999999999999993" customHeight="1">
      <c r="B19" s="27" t="s">
        <v>9</v>
      </c>
      <c r="C19" s="5"/>
      <c r="D19" s="5"/>
      <c r="E19" s="5"/>
      <c r="F19" s="8"/>
      <c r="G19" s="15"/>
      <c r="H19" s="15"/>
      <c r="J19" s="4">
        <f>SUM(J20:J24)</f>
        <v>242611595.01999998</v>
      </c>
      <c r="K19" s="12"/>
      <c r="L19" s="12"/>
      <c r="M19" s="12"/>
      <c r="N19" s="4">
        <f>SUM(N20:N24)</f>
        <v>60583426.009999998</v>
      </c>
    </row>
    <row r="20" spans="2:16" s="24" customFormat="1" ht="9.1999999999999993" customHeight="1">
      <c r="B20" s="28" t="s">
        <v>22</v>
      </c>
      <c r="C20" s="18"/>
      <c r="D20" s="18"/>
      <c r="E20" s="18"/>
      <c r="F20" s="19"/>
      <c r="G20" s="20"/>
      <c r="H20" s="20"/>
      <c r="I20" s="21"/>
      <c r="J20" s="22">
        <v>104777232.7</v>
      </c>
      <c r="K20" s="23"/>
      <c r="L20" s="23"/>
      <c r="M20" s="23"/>
      <c r="N20" s="22">
        <v>55572522.009999998</v>
      </c>
      <c r="O20" s="21"/>
      <c r="P20" s="21"/>
    </row>
    <row r="21" spans="2:16" s="24" customFormat="1" ht="9.1999999999999993" customHeight="1">
      <c r="B21" s="28" t="s">
        <v>23</v>
      </c>
      <c r="C21" s="18"/>
      <c r="D21" s="18"/>
      <c r="E21" s="18"/>
      <c r="F21" s="19"/>
      <c r="G21" s="20"/>
      <c r="H21" s="20"/>
      <c r="I21" s="21"/>
      <c r="J21" s="22">
        <v>0</v>
      </c>
      <c r="K21" s="23"/>
      <c r="L21" s="23"/>
      <c r="M21" s="23"/>
      <c r="N21" s="22">
        <v>0</v>
      </c>
      <c r="O21" s="21"/>
      <c r="P21" s="21"/>
    </row>
    <row r="22" spans="2:16" s="24" customFormat="1" ht="9.1999999999999993" customHeight="1">
      <c r="B22" s="28" t="s">
        <v>24</v>
      </c>
      <c r="C22" s="18"/>
      <c r="D22" s="18"/>
      <c r="E22" s="18"/>
      <c r="F22" s="19"/>
      <c r="G22" s="20"/>
      <c r="H22" s="20"/>
      <c r="I22" s="21"/>
      <c r="J22" s="22">
        <v>0</v>
      </c>
      <c r="K22" s="23"/>
      <c r="L22" s="23"/>
      <c r="M22" s="23"/>
      <c r="N22" s="22">
        <v>0</v>
      </c>
      <c r="O22" s="21"/>
      <c r="P22" s="21"/>
    </row>
    <row r="23" spans="2:16" s="24" customFormat="1" ht="9.1999999999999993" customHeight="1">
      <c r="B23" s="28" t="s">
        <v>25</v>
      </c>
      <c r="C23" s="18"/>
      <c r="D23" s="18"/>
      <c r="E23" s="18"/>
      <c r="F23" s="19"/>
      <c r="G23" s="20"/>
      <c r="H23" s="20"/>
      <c r="I23" s="21"/>
      <c r="J23" s="22">
        <v>0</v>
      </c>
      <c r="K23" s="23"/>
      <c r="L23" s="23"/>
      <c r="M23" s="23"/>
      <c r="N23" s="22">
        <v>0</v>
      </c>
      <c r="O23" s="21"/>
      <c r="P23" s="21"/>
    </row>
    <row r="24" spans="2:16" s="24" customFormat="1" ht="9.6" customHeight="1">
      <c r="B24" s="28" t="s">
        <v>26</v>
      </c>
      <c r="C24" s="18"/>
      <c r="D24" s="18"/>
      <c r="E24" s="18"/>
      <c r="F24" s="19"/>
      <c r="G24" s="20"/>
      <c r="H24" s="20"/>
      <c r="I24" s="21"/>
      <c r="J24" s="22">
        <v>137834362.31999999</v>
      </c>
      <c r="K24" s="23"/>
      <c r="L24" s="23"/>
      <c r="M24" s="23"/>
      <c r="N24" s="22">
        <v>5010904</v>
      </c>
      <c r="O24" s="21"/>
      <c r="P24" s="21"/>
    </row>
    <row r="25" spans="2:16" ht="12.2" customHeight="1">
      <c r="B25" s="32" t="s">
        <v>1</v>
      </c>
      <c r="C25" s="32"/>
      <c r="D25" s="32"/>
      <c r="E25" s="32"/>
      <c r="F25" s="32"/>
      <c r="G25" s="32"/>
      <c r="H25" s="32"/>
      <c r="I25" s="14"/>
      <c r="J25" s="16">
        <f>J8+J16+J19</f>
        <v>31160834765.770004</v>
      </c>
      <c r="K25" s="12"/>
      <c r="L25" s="12"/>
      <c r="M25" s="12"/>
      <c r="N25" s="16">
        <f>N8+N16+N19</f>
        <v>29742418840.189995</v>
      </c>
    </row>
    <row r="26" spans="2:16" ht="9.1999999999999993" customHeight="1">
      <c r="B26" s="27" t="s">
        <v>10</v>
      </c>
      <c r="C26" s="5"/>
      <c r="D26" s="5"/>
      <c r="E26" s="5"/>
      <c r="F26" s="8"/>
      <c r="G26" s="15"/>
      <c r="H26" s="15"/>
      <c r="J26" s="12"/>
      <c r="K26" s="12"/>
      <c r="L26" s="12"/>
      <c r="M26" s="12"/>
      <c r="N26" s="12"/>
    </row>
    <row r="27" spans="2:16" ht="9.1999999999999993" customHeight="1">
      <c r="B27" s="27" t="s">
        <v>11</v>
      </c>
      <c r="C27" s="5"/>
      <c r="D27" s="5"/>
      <c r="E27" s="5"/>
      <c r="F27" s="8"/>
      <c r="G27" s="15"/>
      <c r="H27" s="15"/>
      <c r="J27" s="4">
        <f>SUM(J28:J30)</f>
        <v>7971064783.7800007</v>
      </c>
      <c r="K27" s="12"/>
      <c r="L27" s="12"/>
      <c r="M27" s="12"/>
      <c r="N27" s="4">
        <f>SUM(N28:N30)</f>
        <v>8218198740.6599998</v>
      </c>
    </row>
    <row r="28" spans="2:16" s="24" customFormat="1" ht="9.1999999999999993" customHeight="1">
      <c r="B28" s="29" t="s">
        <v>27</v>
      </c>
      <c r="C28" s="18"/>
      <c r="D28" s="18"/>
      <c r="E28" s="18"/>
      <c r="F28" s="19"/>
      <c r="G28" s="20"/>
      <c r="H28" s="20"/>
      <c r="I28" s="21"/>
      <c r="J28" s="22">
        <v>7070440351.96</v>
      </c>
      <c r="K28" s="23"/>
      <c r="L28" s="23"/>
      <c r="M28" s="23"/>
      <c r="N28" s="22">
        <v>7468429485.7700005</v>
      </c>
      <c r="O28" s="21"/>
      <c r="P28" s="21"/>
    </row>
    <row r="29" spans="2:16" s="24" customFormat="1" ht="9.1999999999999993" customHeight="1">
      <c r="B29" s="29" t="s">
        <v>28</v>
      </c>
      <c r="C29" s="18"/>
      <c r="D29" s="18"/>
      <c r="E29" s="18"/>
      <c r="F29" s="19"/>
      <c r="G29" s="20"/>
      <c r="H29" s="20"/>
      <c r="I29" s="21"/>
      <c r="J29" s="22">
        <v>113326765.63</v>
      </c>
      <c r="K29" s="23"/>
      <c r="L29" s="23"/>
      <c r="M29" s="23"/>
      <c r="N29" s="22">
        <v>165871702.33000001</v>
      </c>
      <c r="O29" s="21"/>
      <c r="P29" s="21"/>
    </row>
    <row r="30" spans="2:16" s="24" customFormat="1" ht="9.1999999999999993" customHeight="1">
      <c r="B30" s="29" t="s">
        <v>29</v>
      </c>
      <c r="C30" s="18"/>
      <c r="D30" s="18"/>
      <c r="E30" s="18"/>
      <c r="F30" s="19"/>
      <c r="G30" s="20"/>
      <c r="H30" s="20"/>
      <c r="I30" s="21"/>
      <c r="J30" s="22">
        <v>787297666.19000006</v>
      </c>
      <c r="K30" s="23"/>
      <c r="L30" s="23"/>
      <c r="M30" s="23"/>
      <c r="N30" s="22">
        <v>583897552.55999994</v>
      </c>
      <c r="O30" s="21"/>
      <c r="P30" s="21"/>
    </row>
    <row r="31" spans="2:16" ht="9.1999999999999993" customHeight="1">
      <c r="B31" s="27" t="s">
        <v>12</v>
      </c>
      <c r="C31" s="5"/>
      <c r="D31" s="5"/>
      <c r="E31" s="5"/>
      <c r="F31" s="8"/>
      <c r="G31" s="15"/>
      <c r="H31" s="15"/>
      <c r="J31" s="4">
        <f>SUM(J32:J39)</f>
        <v>8831712635.7199974</v>
      </c>
      <c r="K31" s="12"/>
      <c r="L31" s="12"/>
      <c r="M31" s="12"/>
      <c r="N31" s="4">
        <f>SUM(N32:N39)</f>
        <v>10238420867.340002</v>
      </c>
    </row>
    <row r="32" spans="2:16" s="24" customFormat="1" ht="9.1999999999999993" customHeight="1">
      <c r="B32" s="29" t="s">
        <v>30</v>
      </c>
      <c r="C32" s="18"/>
      <c r="D32" s="18"/>
      <c r="E32" s="18"/>
      <c r="F32" s="19"/>
      <c r="G32" s="20"/>
      <c r="H32" s="20"/>
      <c r="I32" s="21"/>
      <c r="J32" s="22">
        <v>5511331598.2399998</v>
      </c>
      <c r="K32" s="23"/>
      <c r="L32" s="23"/>
      <c r="M32" s="23"/>
      <c r="N32" s="22">
        <v>5927315719.0900002</v>
      </c>
      <c r="O32" s="21"/>
      <c r="P32" s="21"/>
    </row>
    <row r="33" spans="2:16" s="24" customFormat="1" ht="9.1999999999999993" customHeight="1">
      <c r="B33" s="29" t="s">
        <v>31</v>
      </c>
      <c r="C33" s="18"/>
      <c r="D33" s="18"/>
      <c r="E33" s="18"/>
      <c r="F33" s="19"/>
      <c r="G33" s="20"/>
      <c r="H33" s="20"/>
      <c r="I33" s="21"/>
      <c r="J33" s="22">
        <v>3184990692.29</v>
      </c>
      <c r="K33" s="23"/>
      <c r="L33" s="23"/>
      <c r="M33" s="23"/>
      <c r="N33" s="22">
        <v>3274018522.8600001</v>
      </c>
      <c r="O33" s="21"/>
      <c r="P33" s="21"/>
    </row>
    <row r="34" spans="2:16" s="24" customFormat="1" ht="9.1999999999999993" customHeight="1">
      <c r="B34" s="29" t="s">
        <v>32</v>
      </c>
      <c r="C34" s="18"/>
      <c r="D34" s="18"/>
      <c r="E34" s="18"/>
      <c r="F34" s="19"/>
      <c r="G34" s="20"/>
      <c r="H34" s="20"/>
      <c r="I34" s="21"/>
      <c r="J34" s="22">
        <v>5567296.4800000004</v>
      </c>
      <c r="K34" s="23"/>
      <c r="L34" s="23"/>
      <c r="M34" s="23"/>
      <c r="N34" s="22">
        <v>435482306.69</v>
      </c>
      <c r="O34" s="21"/>
      <c r="P34" s="21"/>
    </row>
    <row r="35" spans="2:16" s="24" customFormat="1" ht="9.1999999999999993" customHeight="1">
      <c r="B35" s="29" t="s">
        <v>33</v>
      </c>
      <c r="C35" s="18"/>
      <c r="D35" s="18"/>
      <c r="E35" s="18"/>
      <c r="F35" s="19"/>
      <c r="G35" s="20"/>
      <c r="H35" s="20"/>
      <c r="I35" s="21"/>
      <c r="J35" s="22">
        <v>91250440.230000004</v>
      </c>
      <c r="K35" s="23"/>
      <c r="L35" s="23"/>
      <c r="M35" s="23"/>
      <c r="N35" s="22">
        <v>303818110.56999999</v>
      </c>
      <c r="O35" s="21"/>
      <c r="P35" s="21"/>
    </row>
    <row r="36" spans="2:16" s="24" customFormat="1" ht="9.1999999999999993" customHeight="1">
      <c r="B36" s="29" t="s">
        <v>34</v>
      </c>
      <c r="C36" s="18"/>
      <c r="D36" s="18"/>
      <c r="E36" s="18"/>
      <c r="F36" s="19"/>
      <c r="G36" s="20"/>
      <c r="H36" s="20"/>
      <c r="I36" s="21"/>
      <c r="J36" s="22">
        <v>181340.85</v>
      </c>
      <c r="K36" s="23"/>
      <c r="L36" s="23"/>
      <c r="M36" s="23"/>
      <c r="N36" s="22">
        <v>180261.44</v>
      </c>
      <c r="O36" s="21"/>
      <c r="P36" s="21"/>
    </row>
    <row r="37" spans="2:16" s="24" customFormat="1" ht="9.1999999999999993" customHeight="1">
      <c r="B37" s="29" t="s">
        <v>35</v>
      </c>
      <c r="C37" s="18"/>
      <c r="D37" s="18"/>
      <c r="E37" s="18"/>
      <c r="F37" s="19"/>
      <c r="G37" s="20"/>
      <c r="H37" s="20"/>
      <c r="I37" s="21"/>
      <c r="J37" s="22">
        <v>38391267.630000003</v>
      </c>
      <c r="K37" s="23"/>
      <c r="L37" s="23"/>
      <c r="M37" s="23"/>
      <c r="N37" s="22">
        <v>296605946.69</v>
      </c>
      <c r="O37" s="21"/>
      <c r="P37" s="21"/>
    </row>
    <row r="38" spans="2:16" s="24" customFormat="1" ht="9.1999999999999993" customHeight="1">
      <c r="B38" s="29" t="s">
        <v>36</v>
      </c>
      <c r="C38" s="18"/>
      <c r="D38" s="18"/>
      <c r="E38" s="18"/>
      <c r="F38" s="19"/>
      <c r="G38" s="20"/>
      <c r="H38" s="20"/>
      <c r="I38" s="21"/>
      <c r="J38" s="22">
        <v>0</v>
      </c>
      <c r="K38" s="23"/>
      <c r="L38" s="23"/>
      <c r="M38" s="23"/>
      <c r="N38" s="22">
        <v>0</v>
      </c>
      <c r="O38" s="21"/>
      <c r="P38" s="21"/>
    </row>
    <row r="39" spans="2:16" s="24" customFormat="1" ht="9.1999999999999993" customHeight="1">
      <c r="B39" s="29" t="s">
        <v>37</v>
      </c>
      <c r="C39" s="18"/>
      <c r="D39" s="18"/>
      <c r="E39" s="18"/>
      <c r="F39" s="19"/>
      <c r="G39" s="20"/>
      <c r="H39" s="20"/>
      <c r="I39" s="21"/>
      <c r="J39" s="22">
        <v>0</v>
      </c>
      <c r="K39" s="23"/>
      <c r="L39" s="23"/>
      <c r="M39" s="23"/>
      <c r="N39" s="22">
        <v>1000000</v>
      </c>
      <c r="O39" s="21"/>
      <c r="P39" s="21"/>
    </row>
    <row r="40" spans="2:16" s="24" customFormat="1" ht="9.1999999999999993" customHeight="1">
      <c r="B40" s="29" t="s">
        <v>38</v>
      </c>
      <c r="C40" s="18"/>
      <c r="D40" s="18"/>
      <c r="E40" s="18"/>
      <c r="F40" s="19"/>
      <c r="G40" s="20"/>
      <c r="H40" s="20"/>
      <c r="I40" s="21"/>
      <c r="J40" s="22">
        <v>0</v>
      </c>
      <c r="K40" s="23"/>
      <c r="L40" s="23"/>
      <c r="M40" s="23"/>
      <c r="N40" s="22">
        <v>0</v>
      </c>
      <c r="O40" s="21"/>
      <c r="P40" s="21"/>
    </row>
    <row r="41" spans="2:16" ht="9.1999999999999993" customHeight="1">
      <c r="B41" s="27" t="s">
        <v>13</v>
      </c>
      <c r="C41" s="5"/>
      <c r="D41" s="5"/>
      <c r="E41" s="5"/>
      <c r="F41" s="8"/>
      <c r="G41" s="15"/>
      <c r="H41" s="15"/>
      <c r="J41" s="4">
        <f>SUM(J42:J44)</f>
        <v>6205828686.6700001</v>
      </c>
      <c r="K41" s="12"/>
      <c r="L41" s="12"/>
      <c r="M41" s="12"/>
      <c r="N41" s="4">
        <f>SUM(N42:N44)</f>
        <v>5259668287.1800003</v>
      </c>
    </row>
    <row r="42" spans="2:16" s="24" customFormat="1" ht="9.1999999999999993" customHeight="1">
      <c r="B42" s="29" t="s">
        <v>39</v>
      </c>
      <c r="C42" s="18"/>
      <c r="D42" s="18"/>
      <c r="E42" s="18"/>
      <c r="F42" s="19"/>
      <c r="G42" s="20"/>
      <c r="H42" s="20"/>
      <c r="I42" s="21"/>
      <c r="J42" s="22">
        <v>4356229803.9700003</v>
      </c>
      <c r="K42" s="23"/>
      <c r="L42" s="23"/>
      <c r="M42" s="23"/>
      <c r="N42" s="22">
        <v>3621150811.3800001</v>
      </c>
      <c r="O42" s="21"/>
      <c r="P42" s="21"/>
    </row>
    <row r="43" spans="2:16" s="24" customFormat="1" ht="9.1999999999999993" customHeight="1">
      <c r="B43" s="29" t="s">
        <v>40</v>
      </c>
      <c r="C43" s="18"/>
      <c r="D43" s="18"/>
      <c r="E43" s="18"/>
      <c r="F43" s="19"/>
      <c r="G43" s="20"/>
      <c r="H43" s="20"/>
      <c r="I43" s="21"/>
      <c r="J43" s="22">
        <v>1849598882.7</v>
      </c>
      <c r="K43" s="23"/>
      <c r="L43" s="23"/>
      <c r="M43" s="23"/>
      <c r="N43" s="22">
        <v>1638517475.8</v>
      </c>
      <c r="O43" s="21"/>
      <c r="P43" s="21"/>
    </row>
    <row r="44" spans="2:16" s="24" customFormat="1" ht="9.1999999999999993" customHeight="1">
      <c r="B44" s="29" t="s">
        <v>41</v>
      </c>
      <c r="C44" s="18"/>
      <c r="D44" s="18"/>
      <c r="E44" s="18"/>
      <c r="F44" s="19"/>
      <c r="G44" s="20"/>
      <c r="H44" s="20"/>
      <c r="I44" s="21"/>
      <c r="J44" s="22">
        <v>0</v>
      </c>
      <c r="K44" s="23"/>
      <c r="L44" s="23"/>
      <c r="M44" s="23"/>
      <c r="N44" s="22">
        <v>0</v>
      </c>
      <c r="O44" s="21"/>
      <c r="P44" s="21"/>
    </row>
    <row r="45" spans="2:16" ht="9.1999999999999993" customHeight="1">
      <c r="B45" s="27" t="s">
        <v>14</v>
      </c>
      <c r="C45" s="5"/>
      <c r="D45" s="5"/>
      <c r="E45" s="5"/>
      <c r="F45" s="8"/>
      <c r="G45" s="15"/>
      <c r="H45" s="15"/>
      <c r="J45" s="4">
        <f>SUM(J46:J50)</f>
        <v>458181963.98000002</v>
      </c>
      <c r="K45" s="12"/>
      <c r="L45" s="12"/>
      <c r="M45" s="12"/>
      <c r="N45" s="4">
        <f>SUM(N46:N50)</f>
        <v>425285858.54000002</v>
      </c>
    </row>
    <row r="46" spans="2:16" s="24" customFormat="1" ht="9.1999999999999993" customHeight="1">
      <c r="B46" s="29" t="s">
        <v>42</v>
      </c>
      <c r="C46" s="18"/>
      <c r="D46" s="18"/>
      <c r="E46" s="18"/>
      <c r="F46" s="19"/>
      <c r="G46" s="20"/>
      <c r="H46" s="20"/>
      <c r="I46" s="21"/>
      <c r="J46" s="26">
        <v>457733023.10000002</v>
      </c>
      <c r="K46" s="23"/>
      <c r="L46" s="23"/>
      <c r="M46" s="23"/>
      <c r="N46" s="22">
        <v>424604652.35000002</v>
      </c>
      <c r="O46" s="21"/>
      <c r="P46" s="21"/>
    </row>
    <row r="47" spans="2:16" s="24" customFormat="1" ht="9.1999999999999993" customHeight="1">
      <c r="B47" s="29" t="s">
        <v>43</v>
      </c>
      <c r="C47" s="18"/>
      <c r="D47" s="18"/>
      <c r="E47" s="18"/>
      <c r="F47" s="19"/>
      <c r="G47" s="20"/>
      <c r="H47" s="20"/>
      <c r="I47" s="21"/>
      <c r="J47" s="26">
        <v>448940.88</v>
      </c>
      <c r="K47" s="23"/>
      <c r="L47" s="23"/>
      <c r="M47" s="23"/>
      <c r="N47" s="22">
        <v>542006.18999999994</v>
      </c>
      <c r="O47" s="21"/>
      <c r="P47" s="21"/>
    </row>
    <row r="48" spans="2:16" s="24" customFormat="1" ht="9.1999999999999993" customHeight="1">
      <c r="B48" s="29" t="s">
        <v>44</v>
      </c>
      <c r="C48" s="18"/>
      <c r="D48" s="18"/>
      <c r="E48" s="18"/>
      <c r="F48" s="19"/>
      <c r="G48" s="20"/>
      <c r="H48" s="20"/>
      <c r="I48" s="21"/>
      <c r="J48" s="26">
        <v>0</v>
      </c>
      <c r="K48" s="23"/>
      <c r="L48" s="23"/>
      <c r="M48" s="23"/>
      <c r="N48" s="22">
        <v>139200</v>
      </c>
      <c r="O48" s="21"/>
      <c r="P48" s="21"/>
    </row>
    <row r="49" spans="2:16" s="24" customFormat="1" ht="9.1999999999999993" customHeight="1">
      <c r="B49" s="29" t="s">
        <v>45</v>
      </c>
      <c r="C49" s="18"/>
      <c r="D49" s="18"/>
      <c r="E49" s="18"/>
      <c r="F49" s="19"/>
      <c r="G49" s="20"/>
      <c r="H49" s="20"/>
      <c r="I49" s="21"/>
      <c r="J49" s="26">
        <v>0</v>
      </c>
      <c r="K49" s="23"/>
      <c r="L49" s="23"/>
      <c r="M49" s="23"/>
      <c r="N49" s="22">
        <v>0</v>
      </c>
      <c r="O49" s="21"/>
      <c r="P49" s="21"/>
    </row>
    <row r="50" spans="2:16" s="24" customFormat="1" ht="9.1999999999999993" customHeight="1">
      <c r="B50" s="29" t="s">
        <v>46</v>
      </c>
      <c r="C50" s="18"/>
      <c r="D50" s="18"/>
      <c r="E50" s="18"/>
      <c r="F50" s="19"/>
      <c r="G50" s="20"/>
      <c r="H50" s="20"/>
      <c r="I50" s="21"/>
      <c r="J50" s="26">
        <v>0</v>
      </c>
      <c r="K50" s="23"/>
      <c r="L50" s="23"/>
      <c r="M50" s="23"/>
      <c r="N50" s="22">
        <v>0</v>
      </c>
      <c r="O50" s="21"/>
      <c r="P50" s="21"/>
    </row>
    <row r="51" spans="2:16" ht="9.1999999999999993" customHeight="1">
      <c r="B51" s="27" t="s">
        <v>15</v>
      </c>
      <c r="C51" s="5"/>
      <c r="D51" s="5"/>
      <c r="E51" s="5"/>
      <c r="F51" s="8"/>
      <c r="G51" s="15"/>
      <c r="H51" s="15"/>
      <c r="J51" s="4">
        <f>SUM(J52:J57)</f>
        <v>103618070.86</v>
      </c>
      <c r="K51" s="12"/>
      <c r="L51" s="12"/>
      <c r="M51" s="12"/>
      <c r="N51" s="4">
        <f>SUM(N52:N57)</f>
        <v>80115309.799999997</v>
      </c>
    </row>
    <row r="52" spans="2:16" s="24" customFormat="1" ht="9.6" customHeight="1">
      <c r="B52" s="29" t="s">
        <v>47</v>
      </c>
      <c r="C52" s="18"/>
      <c r="D52" s="18"/>
      <c r="E52" s="18"/>
      <c r="F52" s="19"/>
      <c r="G52" s="20"/>
      <c r="H52" s="20"/>
      <c r="I52" s="21"/>
      <c r="J52" s="22">
        <v>0</v>
      </c>
      <c r="K52" s="23"/>
      <c r="L52" s="23"/>
      <c r="M52" s="23"/>
      <c r="N52" s="22">
        <v>0</v>
      </c>
      <c r="O52" s="21"/>
      <c r="P52" s="21"/>
    </row>
    <row r="53" spans="2:16" s="24" customFormat="1" ht="9.6" customHeight="1">
      <c r="B53" s="29" t="s">
        <v>48</v>
      </c>
      <c r="C53" s="18"/>
      <c r="D53" s="18"/>
      <c r="E53" s="18"/>
      <c r="F53" s="19"/>
      <c r="G53" s="20"/>
      <c r="H53" s="20"/>
      <c r="I53" s="21"/>
      <c r="J53" s="22">
        <v>0</v>
      </c>
      <c r="K53" s="23"/>
      <c r="L53" s="23"/>
      <c r="M53" s="23"/>
      <c r="N53" s="22">
        <v>0</v>
      </c>
      <c r="O53" s="21"/>
      <c r="P53" s="21"/>
    </row>
    <row r="54" spans="2:16" s="24" customFormat="1" ht="9.6" customHeight="1">
      <c r="B54" s="29" t="s">
        <v>49</v>
      </c>
      <c r="C54" s="18"/>
      <c r="D54" s="18"/>
      <c r="E54" s="18"/>
      <c r="F54" s="19"/>
      <c r="G54" s="20"/>
      <c r="H54" s="20"/>
      <c r="I54" s="21"/>
      <c r="J54" s="22">
        <v>0</v>
      </c>
      <c r="K54" s="23"/>
      <c r="L54" s="23"/>
      <c r="M54" s="23"/>
      <c r="N54" s="22">
        <v>0</v>
      </c>
      <c r="O54" s="21"/>
      <c r="P54" s="21"/>
    </row>
    <row r="55" spans="2:16" s="24" customFormat="1" ht="9.6" customHeight="1">
      <c r="B55" s="29" t="s">
        <v>58</v>
      </c>
      <c r="C55" s="25"/>
      <c r="D55" s="25"/>
      <c r="E55" s="25"/>
      <c r="F55" s="25"/>
      <c r="G55" s="20"/>
      <c r="H55" s="20"/>
      <c r="I55" s="21"/>
      <c r="J55" s="22">
        <v>0</v>
      </c>
      <c r="K55" s="23"/>
      <c r="L55" s="23"/>
      <c r="M55" s="23"/>
      <c r="N55" s="22">
        <v>0</v>
      </c>
      <c r="O55" s="21"/>
      <c r="P55" s="21"/>
    </row>
    <row r="56" spans="2:16" s="24" customFormat="1" ht="9.6" customHeight="1">
      <c r="B56" s="29" t="s">
        <v>50</v>
      </c>
      <c r="C56" s="18"/>
      <c r="D56" s="18"/>
      <c r="E56" s="18"/>
      <c r="F56" s="19"/>
      <c r="G56" s="20"/>
      <c r="H56" s="20"/>
      <c r="I56" s="21"/>
      <c r="J56" s="22">
        <v>0</v>
      </c>
      <c r="K56" s="23"/>
      <c r="L56" s="23"/>
      <c r="M56" s="23"/>
      <c r="N56" s="22">
        <v>0</v>
      </c>
      <c r="O56" s="21"/>
      <c r="P56" s="21"/>
    </row>
    <row r="57" spans="2:16" s="24" customFormat="1" ht="9.6" customHeight="1">
      <c r="B57" s="29" t="s">
        <v>51</v>
      </c>
      <c r="C57" s="18"/>
      <c r="D57" s="18"/>
      <c r="E57" s="18"/>
      <c r="F57" s="19"/>
      <c r="G57" s="20"/>
      <c r="H57" s="20"/>
      <c r="I57" s="21"/>
      <c r="J57" s="22">
        <v>103618070.86</v>
      </c>
      <c r="K57" s="23"/>
      <c r="L57" s="23"/>
      <c r="M57" s="23"/>
      <c r="N57" s="22">
        <v>80115309.799999997</v>
      </c>
      <c r="O57" s="21"/>
      <c r="P57" s="21"/>
    </row>
    <row r="58" spans="2:16" ht="9.1999999999999993" customHeight="1">
      <c r="B58" s="27" t="s">
        <v>17</v>
      </c>
      <c r="C58" s="5"/>
      <c r="D58" s="5"/>
      <c r="E58" s="5"/>
      <c r="F58" s="8"/>
      <c r="G58" s="15"/>
      <c r="H58" s="15"/>
      <c r="J58" s="4">
        <v>0</v>
      </c>
      <c r="K58" s="12"/>
      <c r="L58" s="12"/>
      <c r="M58" s="12"/>
      <c r="N58" s="4">
        <v>0</v>
      </c>
    </row>
    <row r="59" spans="2:16" s="24" customFormat="1" ht="9.6" customHeight="1">
      <c r="B59" s="29" t="s">
        <v>61</v>
      </c>
      <c r="C59" s="18"/>
      <c r="D59" s="18"/>
      <c r="E59" s="18"/>
      <c r="F59" s="19"/>
      <c r="G59" s="20"/>
      <c r="H59" s="20"/>
      <c r="I59" s="21"/>
      <c r="J59" s="22">
        <v>0</v>
      </c>
      <c r="K59" s="23"/>
      <c r="L59" s="23"/>
      <c r="M59" s="23"/>
      <c r="N59" s="22">
        <v>0</v>
      </c>
      <c r="O59" s="21"/>
      <c r="P59" s="21"/>
    </row>
    <row r="60" spans="2:16" ht="12.2" customHeight="1">
      <c r="B60" s="32" t="s">
        <v>0</v>
      </c>
      <c r="C60" s="32"/>
      <c r="D60" s="32"/>
      <c r="E60" s="32"/>
      <c r="F60" s="32"/>
      <c r="G60" s="32"/>
      <c r="H60" s="32"/>
      <c r="I60" s="14"/>
      <c r="J60" s="16">
        <f>J27+J31+J41+J45+J51</f>
        <v>23570406141.009998</v>
      </c>
      <c r="K60" s="12"/>
      <c r="L60" s="12"/>
      <c r="M60" s="12"/>
      <c r="N60" s="16">
        <f>N27+N31+N41+N45+N51</f>
        <v>24221689063.52</v>
      </c>
    </row>
    <row r="61" spans="2:16" ht="10.7" customHeight="1">
      <c r="B61" s="32" t="s">
        <v>60</v>
      </c>
      <c r="C61" s="32"/>
      <c r="D61" s="32"/>
      <c r="E61" s="32"/>
      <c r="F61" s="32"/>
      <c r="G61" s="32"/>
      <c r="H61" s="32"/>
      <c r="I61" s="17"/>
      <c r="J61" s="13">
        <f>J25-J60</f>
        <v>7590428624.760006</v>
      </c>
      <c r="K61" s="12"/>
      <c r="L61" s="12"/>
      <c r="M61" s="12"/>
      <c r="N61" s="13">
        <f>N25-N60</f>
        <v>5520729776.6699944</v>
      </c>
    </row>
    <row r="62" spans="2:16" ht="9.75" customHeight="1">
      <c r="B62" s="30" t="s">
        <v>2</v>
      </c>
      <c r="C62" s="3"/>
      <c r="D62" s="3"/>
      <c r="E62" s="3"/>
    </row>
    <row r="64" spans="2:16" ht="12.75" customHeight="1">
      <c r="B64" s="31" t="s">
        <v>3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</sheetData>
  <mergeCells count="6">
    <mergeCell ref="B64:N64"/>
    <mergeCell ref="B25:H25"/>
    <mergeCell ref="B60:H60"/>
    <mergeCell ref="B61:H61"/>
    <mergeCell ref="B16:G16"/>
    <mergeCell ref="B17:G17"/>
  </mergeCells>
  <printOptions gridLinesSet="0"/>
  <pageMargins left="0.74803149606299213" right="0.74803149606299213" top="0.73" bottom="0.47" header="0.51181102362204722" footer="0.37"/>
  <pageSetup scale="9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EdoActiv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Loreto Mtz.</dc:creator>
  <cp:lastModifiedBy>Polo</cp:lastModifiedBy>
  <cp:lastPrinted>2019-05-15T01:44:57Z</cp:lastPrinted>
  <dcterms:created xsi:type="dcterms:W3CDTF">2017-08-24T18:00:19Z</dcterms:created>
  <dcterms:modified xsi:type="dcterms:W3CDTF">2019-05-15T02:01:20Z</dcterms:modified>
</cp:coreProperties>
</file>